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65" activeTab="0"/>
  </bookViews>
  <sheets>
    <sheet name="Esp" sheetId="1" r:id="rId1"/>
    <sheet name="Por" sheetId="2" r:id="rId2"/>
    <sheet name="Ing" sheetId="3" r:id="rId3"/>
  </sheets>
  <definedNames/>
  <calcPr fullCalcOnLoad="1"/>
</workbook>
</file>

<file path=xl/sharedStrings.xml><?xml version="1.0" encoding="utf-8"?>
<sst xmlns="http://schemas.openxmlformats.org/spreadsheetml/2006/main" count="207" uniqueCount="78">
  <si>
    <t>RELACIÓN DE DEPENDENCIA DEMOGRÁFICA</t>
  </si>
  <si>
    <t>RELAÇÃO DE DEPENDÊNCIA DEMOGRÁFICA</t>
  </si>
  <si>
    <t>DEMOGRAPHIC DEPENDENCY RELATIONSHIP</t>
  </si>
  <si>
    <t>(Como porcentaje de la población de 15 a 64 años de edad)</t>
  </si>
  <si>
    <t>(Como porcentagem da população de 15 a 54 anos de idade)</t>
  </si>
  <si>
    <t>(As a percentage of the population between 15-54 years of age)</t>
  </si>
  <si>
    <t>PAÍS</t>
  </si>
  <si>
    <t>COUNTRY</t>
  </si>
  <si>
    <t>Total a/</t>
  </si>
  <si>
    <t xml:space="preserve">Argentina </t>
  </si>
  <si>
    <t>Argentina</t>
  </si>
  <si>
    <t xml:space="preserve">Bolivia </t>
  </si>
  <si>
    <t>Bolívia</t>
  </si>
  <si>
    <t>Bolivia</t>
  </si>
  <si>
    <t xml:space="preserve">Brasil </t>
  </si>
  <si>
    <t>Brasil</t>
  </si>
  <si>
    <t>Brazil</t>
  </si>
  <si>
    <t xml:space="preserve">Chile </t>
  </si>
  <si>
    <t>Chile</t>
  </si>
  <si>
    <t xml:space="preserve">Colombia </t>
  </si>
  <si>
    <t>Colômbia</t>
  </si>
  <si>
    <t>Colombia</t>
  </si>
  <si>
    <t xml:space="preserve">Cuba </t>
  </si>
  <si>
    <t>Cuba</t>
  </si>
  <si>
    <t xml:space="preserve">Ecuador </t>
  </si>
  <si>
    <t>Equador</t>
  </si>
  <si>
    <t>Ecuador</t>
  </si>
  <si>
    <t xml:space="preserve">México </t>
  </si>
  <si>
    <t>México</t>
  </si>
  <si>
    <t>Mexico</t>
  </si>
  <si>
    <t xml:space="preserve">Paraguay </t>
  </si>
  <si>
    <t>Paraguai</t>
  </si>
  <si>
    <t>Paraguay</t>
  </si>
  <si>
    <t xml:space="preserve">Perú </t>
  </si>
  <si>
    <t>Peru</t>
  </si>
  <si>
    <t xml:space="preserve">Uruguay </t>
  </si>
  <si>
    <t>Uruguai</t>
  </si>
  <si>
    <t>Uruguay</t>
  </si>
  <si>
    <t>Venezuela</t>
  </si>
  <si>
    <t>ALADI</t>
  </si>
  <si>
    <t xml:space="preserve">Panamá </t>
  </si>
  <si>
    <t>Niños b/</t>
  </si>
  <si>
    <t>a/ Suma de los grupos de población entre 0 y 14 años y de 65 años y más.</t>
  </si>
  <si>
    <t>a/ Soma dos grupos de população entre 0 e 14 anos e de 65 anos e mais.</t>
  </si>
  <si>
    <t>a/ Addition of the population groups between 0 and 14 years of age and 65 years of age and older.</t>
  </si>
  <si>
    <t>b/ Población entre 0 y 14 años de edad.</t>
  </si>
  <si>
    <t>b/ População entre 0 e 14 anos de idade.</t>
  </si>
  <si>
    <t>b/ Population between  0 and 14 years of age.</t>
  </si>
  <si>
    <t>c/ Población de 65 años y más de edad.</t>
  </si>
  <si>
    <t>c/ População de 65 anos e mais idade.</t>
  </si>
  <si>
    <t>c/ Population of 65 years of age and older.</t>
  </si>
  <si>
    <t>Fuente: CEPALSTAT</t>
  </si>
  <si>
    <t>Fonte: CEPALSTAT</t>
  </si>
  <si>
    <t>Source: CEPALSTAT</t>
  </si>
  <si>
    <t>Panamá</t>
  </si>
  <si>
    <t>CAN</t>
  </si>
  <si>
    <t>MERCOSUR</t>
  </si>
  <si>
    <t>MERCOSUL</t>
  </si>
  <si>
    <t>Panama</t>
  </si>
  <si>
    <t>Alianza del Pacífico</t>
  </si>
  <si>
    <t>Aliança do Pacífico</t>
  </si>
  <si>
    <t xml:space="preserve">Pacific Alliance </t>
  </si>
  <si>
    <t>Crianças b/</t>
  </si>
  <si>
    <t>Idosos c/</t>
  </si>
  <si>
    <t>Children b/</t>
  </si>
  <si>
    <t>The elderly c/</t>
  </si>
  <si>
    <t>Países ALBA (1)</t>
  </si>
  <si>
    <t>Países UNASUR (1)</t>
  </si>
  <si>
    <t>(1) Incluye únicamente los países del grupo que son además miembros de ALADI.</t>
  </si>
  <si>
    <t>(1) Inclui somente os países do grupo que também são membros da ALADI.</t>
  </si>
  <si>
    <t>(1) It only includes the countries of the group which are also members of ALADI .</t>
  </si>
  <si>
    <t>Países UNASUL (1)</t>
  </si>
  <si>
    <t>ALBA Countries (1)</t>
  </si>
  <si>
    <t>UNASUR Countries (1)</t>
  </si>
  <si>
    <t>Adultos mayores c/</t>
  </si>
  <si>
    <t xml:space="preserve"> Updated: January 2018</t>
  </si>
  <si>
    <t xml:space="preserve"> Última atualização: Janeiro 2018</t>
  </si>
  <si>
    <t>Última actualización: Enero 2018</t>
  </si>
</sst>
</file>

<file path=xl/styles.xml><?xml version="1.0" encoding="utf-8"?>
<styleSheet xmlns="http://schemas.openxmlformats.org/spreadsheetml/2006/main">
  <numFmts count="2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##\ ###\ ##0.0"/>
    <numFmt numFmtId="179" formatCode="__@"/>
    <numFmt numFmtId="180" formatCode="0.0"/>
    <numFmt numFmtId="181" formatCode="####\ ###\ 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33" borderId="0" xfId="34" applyFont="1" applyFill="1" applyAlignment="1">
      <alignment/>
    </xf>
    <xf numFmtId="0" fontId="2" fillId="0" borderId="0" xfId="34" applyFont="1" applyAlignment="1">
      <alignment/>
    </xf>
    <xf numFmtId="178" fontId="2" fillId="33" borderId="0" xfId="34" applyNumberFormat="1" applyFont="1" applyFill="1" applyAlignment="1">
      <alignment/>
    </xf>
    <xf numFmtId="0" fontId="5" fillId="33" borderId="0" xfId="34" applyFont="1" applyFill="1" applyAlignment="1">
      <alignment/>
    </xf>
    <xf numFmtId="0" fontId="5" fillId="0" borderId="0" xfId="34" applyFont="1" applyAlignment="1">
      <alignment/>
    </xf>
    <xf numFmtId="178" fontId="2" fillId="33" borderId="10" xfId="34" applyNumberFormat="1" applyFont="1" applyFill="1" applyBorder="1" applyAlignment="1">
      <alignment horizontal="centerContinuous"/>
    </xf>
    <xf numFmtId="178" fontId="2" fillId="33" borderId="11" xfId="34" applyNumberFormat="1" applyFont="1" applyFill="1" applyBorder="1" applyAlignment="1">
      <alignment/>
    </xf>
    <xf numFmtId="178" fontId="2" fillId="33" borderId="12" xfId="34" applyNumberFormat="1" applyFont="1" applyFill="1" applyBorder="1" applyAlignment="1">
      <alignment/>
    </xf>
    <xf numFmtId="178" fontId="2" fillId="33" borderId="13" xfId="34" applyNumberFormat="1" applyFont="1" applyFill="1" applyBorder="1" applyAlignment="1">
      <alignment/>
    </xf>
    <xf numFmtId="178" fontId="2" fillId="33" borderId="14" xfId="34" applyNumberFormat="1" applyFont="1" applyFill="1" applyBorder="1" applyAlignment="1">
      <alignment horizontal="centerContinuous"/>
    </xf>
    <xf numFmtId="178" fontId="3" fillId="33" borderId="0" xfId="34" applyNumberFormat="1" applyFont="1" applyFill="1" applyAlignment="1">
      <alignment horizontal="centerContinuous"/>
    </xf>
    <xf numFmtId="0" fontId="2" fillId="33" borderId="0" xfId="34" applyFont="1" applyFill="1" applyAlignment="1">
      <alignment horizontal="centerContinuous"/>
    </xf>
    <xf numFmtId="178" fontId="2" fillId="33" borderId="0" xfId="34" applyNumberFormat="1" applyFont="1" applyFill="1" applyAlignment="1">
      <alignment horizontal="centerContinuous"/>
    </xf>
    <xf numFmtId="178" fontId="6" fillId="33" borderId="0" xfId="34" applyNumberFormat="1" applyFont="1" applyFill="1" applyAlignment="1">
      <alignment horizontal="centerContinuous"/>
    </xf>
    <xf numFmtId="0" fontId="9" fillId="34" borderId="0" xfId="34" applyFont="1" applyFill="1" applyBorder="1" applyAlignment="1">
      <alignment horizontal="right"/>
    </xf>
    <xf numFmtId="0" fontId="4" fillId="34" borderId="15" xfId="34" applyFont="1" applyFill="1" applyBorder="1" applyAlignment="1">
      <alignment/>
    </xf>
    <xf numFmtId="0" fontId="7" fillId="34" borderId="15" xfId="34" applyFont="1" applyFill="1" applyBorder="1" applyAlignment="1">
      <alignment/>
    </xf>
    <xf numFmtId="178" fontId="2" fillId="33" borderId="10" xfId="34" applyNumberFormat="1" applyFont="1" applyFill="1" applyBorder="1" applyAlignment="1">
      <alignment/>
    </xf>
    <xf numFmtId="178" fontId="2" fillId="33" borderId="16" xfId="34" applyNumberFormat="1" applyFont="1" applyFill="1" applyBorder="1" applyAlignment="1">
      <alignment/>
    </xf>
    <xf numFmtId="178" fontId="2" fillId="33" borderId="10" xfId="34" applyNumberFormat="1" applyFont="1" applyFill="1" applyBorder="1" applyAlignment="1">
      <alignment horizontal="right"/>
    </xf>
    <xf numFmtId="178" fontId="2" fillId="33" borderId="13" xfId="34" applyNumberFormat="1" applyFont="1" applyFill="1" applyBorder="1" applyAlignment="1">
      <alignment horizontal="right"/>
    </xf>
    <xf numFmtId="178" fontId="2" fillId="33" borderId="16" xfId="34" applyNumberFormat="1" applyFont="1" applyFill="1" applyBorder="1" applyAlignment="1">
      <alignment horizontal="centerContinuous"/>
    </xf>
    <xf numFmtId="178" fontId="2" fillId="33" borderId="0" xfId="34" applyNumberFormat="1" applyFont="1" applyFill="1" applyBorder="1" applyAlignment="1">
      <alignment/>
    </xf>
    <xf numFmtId="0" fontId="2" fillId="33" borderId="0" xfId="34" applyFont="1" applyFill="1" applyBorder="1" applyAlignment="1">
      <alignment/>
    </xf>
    <xf numFmtId="0" fontId="2" fillId="0" borderId="0" xfId="34" applyFont="1" applyBorder="1" applyAlignment="1">
      <alignment/>
    </xf>
    <xf numFmtId="179" fontId="5" fillId="33" borderId="0" xfId="34" applyNumberFormat="1" applyFont="1" applyFill="1" applyBorder="1" applyAlignment="1">
      <alignment horizontal="left"/>
    </xf>
    <xf numFmtId="178" fontId="2" fillId="33" borderId="17" xfId="34" applyNumberFormat="1" applyFont="1" applyFill="1" applyBorder="1" applyAlignment="1">
      <alignment/>
    </xf>
    <xf numFmtId="178" fontId="2" fillId="33" borderId="18" xfId="34" applyNumberFormat="1" applyFont="1" applyFill="1" applyBorder="1" applyAlignment="1">
      <alignment horizontal="centerContinuous"/>
    </xf>
    <xf numFmtId="178" fontId="2" fillId="33" borderId="19" xfId="34" applyNumberFormat="1" applyFont="1" applyFill="1" applyBorder="1" applyAlignment="1">
      <alignment horizontal="centerContinuous"/>
    </xf>
    <xf numFmtId="0" fontId="4" fillId="34" borderId="20" xfId="34" applyFont="1" applyFill="1" applyBorder="1" applyAlignment="1">
      <alignment/>
    </xf>
    <xf numFmtId="0" fontId="4" fillId="34" borderId="21" xfId="34" applyFont="1" applyFill="1" applyBorder="1" applyAlignment="1">
      <alignment/>
    </xf>
    <xf numFmtId="0" fontId="7" fillId="34" borderId="21" xfId="34" applyFont="1" applyFill="1" applyBorder="1" applyAlignment="1">
      <alignment/>
    </xf>
    <xf numFmtId="0" fontId="8" fillId="35" borderId="22" xfId="34" applyFont="1" applyFill="1" applyBorder="1" applyAlignment="1">
      <alignment horizontal="right"/>
    </xf>
    <xf numFmtId="0" fontId="9" fillId="34" borderId="23" xfId="34" applyFont="1" applyFill="1" applyBorder="1" applyAlignment="1">
      <alignment horizontal="center"/>
    </xf>
    <xf numFmtId="0" fontId="9" fillId="34" borderId="24" xfId="34" applyFont="1" applyFill="1" applyBorder="1" applyAlignment="1">
      <alignment horizontal="center"/>
    </xf>
    <xf numFmtId="0" fontId="4" fillId="34" borderId="25" xfId="34" applyFont="1" applyFill="1" applyBorder="1" applyAlignment="1">
      <alignment/>
    </xf>
    <xf numFmtId="0" fontId="8" fillId="35" borderId="26" xfId="34" applyFont="1" applyFill="1" applyBorder="1" applyAlignment="1">
      <alignment horizontal="right"/>
    </xf>
    <xf numFmtId="178" fontId="2" fillId="33" borderId="27" xfId="34" applyNumberFormat="1" applyFont="1" applyFill="1" applyBorder="1" applyAlignment="1">
      <alignment horizontal="centerContinuous"/>
    </xf>
    <xf numFmtId="0" fontId="2" fillId="33" borderId="24" xfId="34" applyFont="1" applyFill="1" applyBorder="1" applyAlignment="1">
      <alignment/>
    </xf>
    <xf numFmtId="179" fontId="2" fillId="33" borderId="20" xfId="34" applyNumberFormat="1" applyFont="1" applyFill="1" applyBorder="1" applyAlignment="1">
      <alignment/>
    </xf>
    <xf numFmtId="178" fontId="2" fillId="33" borderId="28" xfId="34" applyNumberFormat="1" applyFont="1" applyFill="1" applyBorder="1" applyAlignment="1">
      <alignment/>
    </xf>
    <xf numFmtId="179" fontId="2" fillId="33" borderId="23" xfId="34" applyNumberFormat="1" applyFont="1" applyFill="1" applyBorder="1" applyAlignment="1">
      <alignment/>
    </xf>
    <xf numFmtId="178" fontId="2" fillId="33" borderId="29" xfId="34" applyNumberFormat="1" applyFont="1" applyFill="1" applyBorder="1" applyAlignment="1">
      <alignment/>
    </xf>
    <xf numFmtId="179" fontId="2" fillId="33" borderId="27" xfId="34" applyNumberFormat="1" applyFont="1" applyFill="1" applyBorder="1" applyAlignment="1">
      <alignment/>
    </xf>
    <xf numFmtId="178" fontId="2" fillId="33" borderId="30" xfId="34" applyNumberFormat="1" applyFont="1" applyFill="1" applyBorder="1" applyAlignment="1">
      <alignment horizontal="right"/>
    </xf>
    <xf numFmtId="179" fontId="2" fillId="33" borderId="31" xfId="34" applyNumberFormat="1" applyFont="1" applyFill="1" applyBorder="1" applyAlignment="1">
      <alignment/>
    </xf>
    <xf numFmtId="179" fontId="2" fillId="33" borderId="32" xfId="34" applyNumberFormat="1" applyFont="1" applyFill="1" applyBorder="1" applyAlignment="1">
      <alignment/>
    </xf>
    <xf numFmtId="178" fontId="2" fillId="33" borderId="33" xfId="34" applyNumberFormat="1" applyFont="1" applyFill="1" applyBorder="1" applyAlignment="1">
      <alignment horizontal="right"/>
    </xf>
    <xf numFmtId="178" fontId="2" fillId="33" borderId="30" xfId="34" applyNumberFormat="1" applyFont="1" applyFill="1" applyBorder="1" applyAlignment="1">
      <alignment/>
    </xf>
    <xf numFmtId="178" fontId="2" fillId="33" borderId="34" xfId="34" applyNumberFormat="1" applyFont="1" applyFill="1" applyBorder="1" applyAlignment="1">
      <alignment/>
    </xf>
    <xf numFmtId="178" fontId="2" fillId="33" borderId="33" xfId="34" applyNumberFormat="1" applyFont="1" applyFill="1" applyBorder="1" applyAlignment="1">
      <alignment/>
    </xf>
    <xf numFmtId="0" fontId="2" fillId="33" borderId="26" xfId="34" applyFont="1" applyFill="1" applyBorder="1" applyAlignment="1">
      <alignment/>
    </xf>
    <xf numFmtId="178" fontId="2" fillId="33" borderId="35" xfId="34" applyNumberFormat="1" applyFont="1" applyFill="1" applyBorder="1" applyAlignment="1">
      <alignment horizontal="centerContinuous"/>
    </xf>
    <xf numFmtId="178" fontId="2" fillId="33" borderId="36" xfId="34" applyNumberFormat="1" applyFont="1" applyFill="1" applyBorder="1" applyAlignment="1">
      <alignment/>
    </xf>
    <xf numFmtId="179" fontId="2" fillId="33" borderId="37" xfId="34" applyNumberFormat="1" applyFont="1" applyFill="1" applyBorder="1" applyAlignment="1">
      <alignment/>
    </xf>
    <xf numFmtId="178" fontId="2" fillId="33" borderId="38" xfId="34" applyNumberFormat="1" applyFont="1" applyFill="1" applyBorder="1" applyAlignment="1">
      <alignment/>
    </xf>
    <xf numFmtId="0" fontId="2" fillId="33" borderId="39" xfId="34" applyFont="1" applyFill="1" applyBorder="1" applyAlignment="1">
      <alignment/>
    </xf>
    <xf numFmtId="0" fontId="2" fillId="33" borderId="40" xfId="34" applyFont="1" applyFill="1" applyBorder="1" applyAlignment="1">
      <alignment/>
    </xf>
    <xf numFmtId="181" fontId="2" fillId="33" borderId="11" xfId="34" applyNumberFormat="1" applyFont="1" applyFill="1" applyBorder="1" applyAlignment="1">
      <alignment/>
    </xf>
    <xf numFmtId="181" fontId="2" fillId="33" borderId="21" xfId="34" applyNumberFormat="1" applyFont="1" applyFill="1" applyBorder="1" applyAlignment="1">
      <alignment/>
    </xf>
    <xf numFmtId="181" fontId="2" fillId="33" borderId="41" xfId="34" applyNumberFormat="1" applyFont="1" applyFill="1" applyBorder="1" applyAlignment="1">
      <alignment/>
    </xf>
    <xf numFmtId="181" fontId="2" fillId="33" borderId="42" xfId="34" applyNumberFormat="1" applyFont="1" applyFill="1" applyBorder="1" applyAlignment="1">
      <alignment/>
    </xf>
    <xf numFmtId="181" fontId="2" fillId="33" borderId="43" xfId="34" applyNumberFormat="1" applyFont="1" applyFill="1" applyBorder="1" applyAlignment="1">
      <alignment/>
    </xf>
    <xf numFmtId="181" fontId="2" fillId="33" borderId="24" xfId="34" applyNumberFormat="1" applyFont="1" applyFill="1" applyBorder="1" applyAlignment="1">
      <alignment/>
    </xf>
    <xf numFmtId="181" fontId="2" fillId="33" borderId="12" xfId="34" applyNumberFormat="1" applyFont="1" applyFill="1" applyBorder="1" applyAlignment="1">
      <alignment/>
    </xf>
    <xf numFmtId="181" fontId="2" fillId="33" borderId="0" xfId="34" applyNumberFormat="1" applyFont="1" applyFill="1" applyBorder="1" applyAlignment="1">
      <alignment/>
    </xf>
    <xf numFmtId="181" fontId="2" fillId="33" borderId="44" xfId="34" applyNumberFormat="1" applyFont="1" applyFill="1" applyBorder="1" applyAlignment="1">
      <alignment/>
    </xf>
    <xf numFmtId="181" fontId="2" fillId="33" borderId="45" xfId="34" applyNumberFormat="1" applyFont="1" applyFill="1" applyBorder="1" applyAlignment="1">
      <alignment/>
    </xf>
    <xf numFmtId="181" fontId="2" fillId="33" borderId="46" xfId="34" applyNumberFormat="1" applyFont="1" applyFill="1" applyBorder="1" applyAlignment="1">
      <alignment/>
    </xf>
    <xf numFmtId="181" fontId="2" fillId="33" borderId="10" xfId="34" applyNumberFormat="1" applyFont="1" applyFill="1" applyBorder="1" applyAlignment="1">
      <alignment horizontal="right"/>
    </xf>
    <xf numFmtId="181" fontId="2" fillId="33" borderId="13" xfId="34" applyNumberFormat="1" applyFont="1" applyFill="1" applyBorder="1" applyAlignment="1">
      <alignment horizontal="right"/>
    </xf>
    <xf numFmtId="181" fontId="2" fillId="33" borderId="22" xfId="34" applyNumberFormat="1" applyFont="1" applyFill="1" applyBorder="1" applyAlignment="1">
      <alignment/>
    </xf>
    <xf numFmtId="181" fontId="2" fillId="33" borderId="10" xfId="34" applyNumberFormat="1" applyFont="1" applyFill="1" applyBorder="1" applyAlignment="1">
      <alignment/>
    </xf>
    <xf numFmtId="181" fontId="2" fillId="33" borderId="16" xfId="34" applyNumberFormat="1" applyFont="1" applyFill="1" applyBorder="1" applyAlignment="1">
      <alignment/>
    </xf>
    <xf numFmtId="181" fontId="2" fillId="33" borderId="0" xfId="34" applyNumberFormat="1" applyFont="1" applyFill="1" applyBorder="1" applyAlignment="1">
      <alignment horizontal="right"/>
    </xf>
    <xf numFmtId="181" fontId="2" fillId="33" borderId="30" xfId="34" applyNumberFormat="1" applyFont="1" applyFill="1" applyBorder="1" applyAlignment="1">
      <alignment horizontal="right"/>
    </xf>
    <xf numFmtId="181" fontId="2" fillId="33" borderId="33" xfId="34" applyNumberFormat="1" applyFont="1" applyFill="1" applyBorder="1" applyAlignment="1">
      <alignment horizontal="right"/>
    </xf>
    <xf numFmtId="181" fontId="2" fillId="33" borderId="30" xfId="34" applyNumberFormat="1" applyFont="1" applyFill="1" applyBorder="1" applyAlignment="1">
      <alignment/>
    </xf>
    <xf numFmtId="181" fontId="2" fillId="33" borderId="34" xfId="34" applyNumberFormat="1" applyFont="1" applyFill="1" applyBorder="1" applyAlignment="1">
      <alignment/>
    </xf>
    <xf numFmtId="181" fontId="2" fillId="33" borderId="24" xfId="34" applyNumberFormat="1" applyFont="1" applyFill="1" applyBorder="1" applyAlignment="1">
      <alignment horizontal="right"/>
    </xf>
    <xf numFmtId="178" fontId="2" fillId="33" borderId="47" xfId="34" applyNumberFormat="1" applyFont="1" applyFill="1" applyBorder="1" applyAlignment="1">
      <alignment horizontal="center"/>
    </xf>
    <xf numFmtId="178" fontId="2" fillId="33" borderId="48" xfId="34" applyNumberFormat="1" applyFont="1" applyFill="1" applyBorder="1" applyAlignment="1">
      <alignment horizontal="center"/>
    </xf>
    <xf numFmtId="178" fontId="2" fillId="33" borderId="49" xfId="34" applyNumberFormat="1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NCLAS,REZONES Y SUS PARTES,DE FUNDICION,DE HIERRO O DE ACERO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4"/>
  <sheetViews>
    <sheetView tabSelected="1" zoomScalePageLayoutView="0" workbookViewId="0" topLeftCell="A1">
      <pane xSplit="2" ySplit="6" topLeftCell="C57" activePane="bottomRight" state="frozen"/>
      <selection pane="topLeft" activeCell="B77" sqref="B77"/>
      <selection pane="topRight" activeCell="B77" sqref="B77"/>
      <selection pane="bottomLeft" activeCell="B77" sqref="B77"/>
      <selection pane="bottomRight" activeCell="B77" sqref="B77"/>
    </sheetView>
  </sheetViews>
  <sheetFormatPr defaultColWidth="5.57421875" defaultRowHeight="15"/>
  <cols>
    <col min="1" max="1" width="1.28515625" style="1" customWidth="1"/>
    <col min="2" max="2" width="19.00390625" style="2" customWidth="1"/>
    <col min="3" max="13" width="7.421875" style="2" customWidth="1"/>
    <col min="14" max="14" width="7.8515625" style="2" customWidth="1"/>
    <col min="15" max="15" width="1.8515625" style="2" customWidth="1"/>
    <col min="16" max="16384" width="5.57421875" style="2" customWidth="1"/>
  </cols>
  <sheetData>
    <row r="1" spans="2:15" ht="1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2"/>
      <c r="O1" s="1"/>
    </row>
    <row r="2" spans="2:15" ht="14.25">
      <c r="B2" s="14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"/>
    </row>
    <row r="3" spans="2:15" ht="8.25" customHeight="1" thickBo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</row>
    <row r="4" spans="2:51" ht="6.7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5" customFormat="1" ht="12.75">
      <c r="A5" s="4"/>
      <c r="B5" s="34" t="s">
        <v>6</v>
      </c>
      <c r="C5" s="15">
        <v>1960</v>
      </c>
      <c r="D5" s="15">
        <v>1965</v>
      </c>
      <c r="E5" s="15">
        <v>1970</v>
      </c>
      <c r="F5" s="15">
        <v>1975</v>
      </c>
      <c r="G5" s="15">
        <v>1980</v>
      </c>
      <c r="H5" s="15">
        <v>1985</v>
      </c>
      <c r="I5" s="15">
        <v>1990</v>
      </c>
      <c r="J5" s="15">
        <v>1995</v>
      </c>
      <c r="K5" s="15">
        <v>2000</v>
      </c>
      <c r="L5" s="15">
        <v>2005</v>
      </c>
      <c r="M5" s="15">
        <v>2010</v>
      </c>
      <c r="N5" s="35">
        <v>2015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s="5" customFormat="1" ht="6" customHeight="1" thickBot="1">
      <c r="A6" s="4"/>
      <c r="B6" s="3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3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2:51" ht="15" customHeight="1" thickBot="1">
      <c r="B7" s="38"/>
      <c r="C7" s="6" t="s">
        <v>8</v>
      </c>
      <c r="D7" s="6"/>
      <c r="E7" s="6"/>
      <c r="F7" s="6"/>
      <c r="G7" s="29"/>
      <c r="H7" s="29"/>
      <c r="I7" s="29"/>
      <c r="J7" s="29"/>
      <c r="K7" s="29"/>
      <c r="L7" s="29"/>
      <c r="M7" s="28"/>
      <c r="N7" s="5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2:51" ht="12.75">
      <c r="B8" s="40" t="s">
        <v>9</v>
      </c>
      <c r="C8" s="59">
        <v>56.99698593</v>
      </c>
      <c r="D8" s="60">
        <v>57.2036583</v>
      </c>
      <c r="E8" s="60">
        <v>57.01507794</v>
      </c>
      <c r="F8" s="60">
        <v>58.2278521</v>
      </c>
      <c r="G8" s="60">
        <v>62.62528318</v>
      </c>
      <c r="H8" s="59">
        <v>65.06952948</v>
      </c>
      <c r="I8" s="59">
        <v>65.57969034</v>
      </c>
      <c r="J8" s="59">
        <v>62.91222512</v>
      </c>
      <c r="K8" s="61">
        <v>60.85701751</v>
      </c>
      <c r="L8" s="62">
        <v>58.64740337</v>
      </c>
      <c r="M8" s="63">
        <v>56.77088084</v>
      </c>
      <c r="N8" s="64">
        <v>56.37915093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2:51" ht="12.75">
      <c r="B9" s="42" t="s">
        <v>11</v>
      </c>
      <c r="C9" s="65">
        <v>86.53502914</v>
      </c>
      <c r="D9" s="66">
        <v>87.24104419</v>
      </c>
      <c r="E9" s="66">
        <v>87.58663916</v>
      </c>
      <c r="F9" s="66">
        <v>86.03047112</v>
      </c>
      <c r="G9" s="66">
        <v>85.77160781</v>
      </c>
      <c r="H9" s="65">
        <v>85.36755124</v>
      </c>
      <c r="I9" s="65">
        <v>84.38386155</v>
      </c>
      <c r="J9" s="65">
        <v>81.35139678</v>
      </c>
      <c r="K9" s="67">
        <v>77.28887986</v>
      </c>
      <c r="L9" s="68">
        <v>73.21361856</v>
      </c>
      <c r="M9" s="69">
        <v>69.27027083</v>
      </c>
      <c r="N9" s="64">
        <v>64.36216828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2:51" ht="12.75">
      <c r="B10" s="42" t="s">
        <v>14</v>
      </c>
      <c r="C10" s="65">
        <v>86.81662266</v>
      </c>
      <c r="D10" s="66">
        <v>88.12468747</v>
      </c>
      <c r="E10" s="66">
        <v>84.39703616</v>
      </c>
      <c r="F10" s="66">
        <v>78.91251145</v>
      </c>
      <c r="G10" s="66">
        <v>73.72509289</v>
      </c>
      <c r="H10" s="65">
        <v>69.72608562</v>
      </c>
      <c r="I10" s="65">
        <v>64.95458237</v>
      </c>
      <c r="J10" s="65">
        <v>58.52849926</v>
      </c>
      <c r="K10" s="67">
        <v>52.61740255</v>
      </c>
      <c r="L10" s="68">
        <v>49.19116947</v>
      </c>
      <c r="M10" s="69">
        <v>47.31906832</v>
      </c>
      <c r="N10" s="64">
        <v>45.41957346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2:51" ht="12.75">
      <c r="B11" s="42" t="s">
        <v>17</v>
      </c>
      <c r="C11" s="65">
        <v>77.98254354</v>
      </c>
      <c r="D11" s="66">
        <v>79.83743776</v>
      </c>
      <c r="E11" s="66">
        <v>78.1305391</v>
      </c>
      <c r="F11" s="66">
        <v>72.5822876</v>
      </c>
      <c r="G11" s="66">
        <v>59.40496522</v>
      </c>
      <c r="H11" s="65">
        <v>58.38995056</v>
      </c>
      <c r="I11" s="65">
        <v>55.74968001</v>
      </c>
      <c r="J11" s="65">
        <v>54.56313443</v>
      </c>
      <c r="K11" s="67">
        <v>52.35070266</v>
      </c>
      <c r="L11" s="68">
        <v>48.3479425</v>
      </c>
      <c r="M11" s="69">
        <v>45.69345062</v>
      </c>
      <c r="N11" s="64">
        <v>44.78541799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2:51" ht="12.75">
      <c r="B12" s="42" t="s">
        <v>19</v>
      </c>
      <c r="C12" s="65">
        <v>98.46923267</v>
      </c>
      <c r="D12" s="66">
        <v>100.4788857</v>
      </c>
      <c r="E12" s="66">
        <v>97.32988452</v>
      </c>
      <c r="F12" s="66">
        <v>88.7814172</v>
      </c>
      <c r="G12" s="66">
        <v>79.67686495</v>
      </c>
      <c r="H12" s="65">
        <v>71.86556209</v>
      </c>
      <c r="I12" s="65">
        <v>68.12121498</v>
      </c>
      <c r="J12" s="65">
        <v>63.19572445</v>
      </c>
      <c r="K12" s="67">
        <v>56.92361815</v>
      </c>
      <c r="L12" s="68">
        <v>51.78915168</v>
      </c>
      <c r="M12" s="69">
        <v>47.61317084</v>
      </c>
      <c r="N12" s="64">
        <v>45.61491698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2:51" ht="12.75">
      <c r="B13" s="42" t="s">
        <v>22</v>
      </c>
      <c r="C13" s="65">
        <v>65.87347618</v>
      </c>
      <c r="D13" s="66">
        <v>72.61690946</v>
      </c>
      <c r="E13" s="66">
        <v>76.81094798</v>
      </c>
      <c r="F13" s="66">
        <v>79.12183945</v>
      </c>
      <c r="G13" s="66">
        <v>65.20262341</v>
      </c>
      <c r="H13" s="65">
        <v>54.01344355</v>
      </c>
      <c r="I13" s="65">
        <v>47.204084</v>
      </c>
      <c r="J13" s="65">
        <v>46.68312103</v>
      </c>
      <c r="K13" s="67">
        <v>46.44477701</v>
      </c>
      <c r="L13" s="68">
        <v>43.90827201</v>
      </c>
      <c r="M13" s="69">
        <v>43.22531099</v>
      </c>
      <c r="N13" s="64">
        <v>43.49425192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2:51" ht="12.75">
      <c r="B14" s="42" t="s">
        <v>24</v>
      </c>
      <c r="C14" s="65">
        <v>92.6801302</v>
      </c>
      <c r="D14" s="66">
        <v>96.6745522</v>
      </c>
      <c r="E14" s="66">
        <v>94.0674819</v>
      </c>
      <c r="F14" s="66">
        <v>90.16118037</v>
      </c>
      <c r="G14" s="66">
        <v>85.13794989</v>
      </c>
      <c r="H14" s="65">
        <v>78.99591311</v>
      </c>
      <c r="I14" s="65">
        <v>73.79093344</v>
      </c>
      <c r="J14" s="65">
        <v>69.56362378</v>
      </c>
      <c r="K14" s="67">
        <v>65.93006829</v>
      </c>
      <c r="L14" s="68">
        <v>61.89211934</v>
      </c>
      <c r="M14" s="69">
        <v>58.31566932</v>
      </c>
      <c r="N14" s="64">
        <v>55.57760852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2:51" ht="12.75">
      <c r="B15" s="42" t="s">
        <v>27</v>
      </c>
      <c r="C15" s="65">
        <v>97.21412384</v>
      </c>
      <c r="D15" s="66">
        <v>101.8773965</v>
      </c>
      <c r="E15" s="66">
        <v>101.0118099</v>
      </c>
      <c r="F15" s="66">
        <v>100.8205551</v>
      </c>
      <c r="G15" s="66">
        <v>96.5134565</v>
      </c>
      <c r="H15" s="65">
        <v>87.82148318</v>
      </c>
      <c r="I15" s="65">
        <v>76.55648022</v>
      </c>
      <c r="J15" s="65">
        <v>69.63141667</v>
      </c>
      <c r="K15" s="67">
        <v>65.35843717</v>
      </c>
      <c r="L15" s="68">
        <v>61.17217917</v>
      </c>
      <c r="M15" s="69">
        <v>56.18084835</v>
      </c>
      <c r="N15" s="64">
        <v>51.92503087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2:51" ht="12.75">
      <c r="B16" s="42" t="s">
        <v>54</v>
      </c>
      <c r="C16" s="65">
        <v>90.39089152</v>
      </c>
      <c r="D16" s="66">
        <v>92.38774277</v>
      </c>
      <c r="E16" s="66">
        <v>91.79258979</v>
      </c>
      <c r="F16" s="66">
        <v>88.1232955</v>
      </c>
      <c r="G16" s="66">
        <v>81.95045511</v>
      </c>
      <c r="H16" s="65">
        <v>75.01368247</v>
      </c>
      <c r="I16" s="65">
        <v>68.4371613</v>
      </c>
      <c r="J16" s="65">
        <v>63.16032533</v>
      </c>
      <c r="K16" s="67">
        <v>59.92361656</v>
      </c>
      <c r="L16" s="68">
        <v>56.9884087</v>
      </c>
      <c r="M16" s="69">
        <v>55.14676579</v>
      </c>
      <c r="N16" s="64">
        <v>53.36599901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ht="12.75">
      <c r="B17" s="42" t="s">
        <v>30</v>
      </c>
      <c r="C17" s="65">
        <v>104.5190684</v>
      </c>
      <c r="D17" s="66">
        <v>103.7002596</v>
      </c>
      <c r="E17" s="66">
        <v>98.46114726</v>
      </c>
      <c r="F17" s="66">
        <v>91.39123893</v>
      </c>
      <c r="G17" s="66">
        <v>86.28660153</v>
      </c>
      <c r="H17" s="65">
        <v>83.31433689</v>
      </c>
      <c r="I17" s="65">
        <v>82.9646937</v>
      </c>
      <c r="J17" s="65">
        <v>80.41256608</v>
      </c>
      <c r="K17" s="67">
        <v>74.40845213</v>
      </c>
      <c r="L17" s="68">
        <v>66.97483325</v>
      </c>
      <c r="M17" s="69">
        <v>61.39295644</v>
      </c>
      <c r="N17" s="64">
        <v>56.63014173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2:51" ht="12.75">
      <c r="B18" s="42" t="s">
        <v>33</v>
      </c>
      <c r="C18" s="65">
        <v>88.99832181</v>
      </c>
      <c r="D18" s="66">
        <v>92.38733737</v>
      </c>
      <c r="E18" s="66">
        <v>91.78126046</v>
      </c>
      <c r="F18" s="66">
        <v>89.01447029</v>
      </c>
      <c r="G18" s="66">
        <v>84.99907229</v>
      </c>
      <c r="H18" s="65">
        <v>78.870496</v>
      </c>
      <c r="I18" s="65">
        <v>73.93610071</v>
      </c>
      <c r="J18" s="65">
        <v>68.62370386</v>
      </c>
      <c r="K18" s="67">
        <v>64.60136285</v>
      </c>
      <c r="L18" s="68">
        <v>59.62349098</v>
      </c>
      <c r="M18" s="69">
        <v>55.17970072</v>
      </c>
      <c r="N18" s="64">
        <v>53.19201041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2:51" ht="12.75">
      <c r="B19" s="42" t="s">
        <v>35</v>
      </c>
      <c r="C19" s="65">
        <v>56.30900891</v>
      </c>
      <c r="D19" s="66">
        <v>57.39416938</v>
      </c>
      <c r="E19" s="66">
        <v>58.25075901</v>
      </c>
      <c r="F19" s="66">
        <v>59.63154719</v>
      </c>
      <c r="G19" s="66">
        <v>59.86312914</v>
      </c>
      <c r="H19" s="65">
        <v>60.72395379</v>
      </c>
      <c r="I19" s="65">
        <v>60.37429656</v>
      </c>
      <c r="J19" s="65">
        <v>59.88417036</v>
      </c>
      <c r="K19" s="67">
        <v>60.36860351</v>
      </c>
      <c r="L19" s="68">
        <v>59.53106965</v>
      </c>
      <c r="M19" s="69">
        <v>57.34994757</v>
      </c>
      <c r="N19" s="64">
        <v>55.86493281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2:51" ht="12.75">
      <c r="B20" s="42" t="s">
        <v>38</v>
      </c>
      <c r="C20" s="65">
        <v>92.51009215</v>
      </c>
      <c r="D20" s="66">
        <v>95.14642598</v>
      </c>
      <c r="E20" s="66">
        <v>94.30737037</v>
      </c>
      <c r="F20" s="66">
        <v>88.23428536</v>
      </c>
      <c r="G20" s="66">
        <v>80.62603718</v>
      </c>
      <c r="H20" s="65">
        <v>75.09701072</v>
      </c>
      <c r="I20" s="65">
        <v>71.18752685</v>
      </c>
      <c r="J20" s="65">
        <v>66.38299703</v>
      </c>
      <c r="K20" s="67">
        <v>60.91476989</v>
      </c>
      <c r="L20" s="68">
        <v>56.40786067</v>
      </c>
      <c r="M20" s="68">
        <v>53.67004807</v>
      </c>
      <c r="N20" s="64">
        <v>51.76921766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ht="3.75" customHeight="1">
      <c r="B21" s="42"/>
      <c r="C21" s="65"/>
      <c r="D21" s="66"/>
      <c r="E21" s="66"/>
      <c r="F21" s="66"/>
      <c r="G21" s="66"/>
      <c r="H21" s="65"/>
      <c r="I21" s="65"/>
      <c r="J21" s="65"/>
      <c r="K21" s="65"/>
      <c r="L21" s="65"/>
      <c r="M21" s="67"/>
      <c r="N21" s="6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25" customFormat="1" ht="12.75">
      <c r="A22" s="24"/>
      <c r="B22" s="44" t="s">
        <v>39</v>
      </c>
      <c r="C22" s="70">
        <f>AVERAGE(C8:C20)</f>
        <v>84.25350207307693</v>
      </c>
      <c r="D22" s="70">
        <f aca="true" t="shared" si="0" ref="D22:N22">AVERAGE(D8:D20)</f>
        <v>86.54388512923077</v>
      </c>
      <c r="E22" s="70">
        <f t="shared" si="0"/>
        <v>85.45711873461538</v>
      </c>
      <c r="F22" s="70">
        <f t="shared" si="0"/>
        <v>82.38715012769231</v>
      </c>
      <c r="G22" s="70">
        <f t="shared" si="0"/>
        <v>77.06024146923076</v>
      </c>
      <c r="H22" s="70">
        <f t="shared" si="0"/>
        <v>72.63607682307692</v>
      </c>
      <c r="I22" s="70">
        <f t="shared" si="0"/>
        <v>68.71079277153845</v>
      </c>
      <c r="J22" s="70">
        <f t="shared" si="0"/>
        <v>64.99176186</v>
      </c>
      <c r="K22" s="70">
        <f t="shared" si="0"/>
        <v>61.38366985692308</v>
      </c>
      <c r="L22" s="70">
        <f t="shared" si="0"/>
        <v>57.514424565384616</v>
      </c>
      <c r="M22" s="70">
        <f t="shared" si="0"/>
        <v>54.39446836153847</v>
      </c>
      <c r="N22" s="76">
        <f t="shared" si="0"/>
        <v>52.18310927461538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2:51" ht="12.75">
      <c r="B23" s="46" t="s">
        <v>55</v>
      </c>
      <c r="C23" s="70">
        <f>AVERAGE(C9,C12,C14,C18)</f>
        <v>91.670678455</v>
      </c>
      <c r="D23" s="70">
        <f aca="true" t="shared" si="1" ref="D23:N23">AVERAGE(D9,D12,D14,D18)</f>
        <v>94.195454865</v>
      </c>
      <c r="E23" s="70">
        <f t="shared" si="1"/>
        <v>92.69131651000001</v>
      </c>
      <c r="F23" s="70">
        <f t="shared" si="1"/>
        <v>88.496884745</v>
      </c>
      <c r="G23" s="70">
        <f t="shared" si="1"/>
        <v>83.89637373500001</v>
      </c>
      <c r="H23" s="70">
        <f t="shared" si="1"/>
        <v>78.77488061</v>
      </c>
      <c r="I23" s="70">
        <f t="shared" si="1"/>
        <v>75.05802767</v>
      </c>
      <c r="J23" s="70">
        <f t="shared" si="1"/>
        <v>70.68361221750001</v>
      </c>
      <c r="K23" s="70">
        <f t="shared" si="1"/>
        <v>66.1859822875</v>
      </c>
      <c r="L23" s="70">
        <f t="shared" si="1"/>
        <v>61.629595140000006</v>
      </c>
      <c r="M23" s="70">
        <f t="shared" si="1"/>
        <v>57.5947029275</v>
      </c>
      <c r="N23" s="76">
        <f t="shared" si="1"/>
        <v>54.686676047499994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ht="12.75">
      <c r="B24" s="46" t="s">
        <v>56</v>
      </c>
      <c r="C24" s="70">
        <f>AVERAGE(C8,C10,C17,C19,C20)</f>
        <v>79.43035560999999</v>
      </c>
      <c r="D24" s="70">
        <f aca="true" t="shared" si="2" ref="D24:N24">AVERAGE(D8,D10,D17,D19,D20)</f>
        <v>80.31384014599999</v>
      </c>
      <c r="E24" s="70">
        <f t="shared" si="2"/>
        <v>78.48627814800001</v>
      </c>
      <c r="F24" s="70">
        <f t="shared" si="2"/>
        <v>75.279487006</v>
      </c>
      <c r="G24" s="70">
        <f t="shared" si="2"/>
        <v>72.625228784</v>
      </c>
      <c r="H24" s="70">
        <f t="shared" si="2"/>
        <v>70.7861833</v>
      </c>
      <c r="I24" s="70">
        <f t="shared" si="2"/>
        <v>69.012157964</v>
      </c>
      <c r="J24" s="70">
        <f t="shared" si="2"/>
        <v>65.62409157</v>
      </c>
      <c r="K24" s="70">
        <f t="shared" si="2"/>
        <v>61.833249118000005</v>
      </c>
      <c r="L24" s="70">
        <f t="shared" si="2"/>
        <v>58.150467282</v>
      </c>
      <c r="M24" s="70">
        <f t="shared" si="2"/>
        <v>55.300580248</v>
      </c>
      <c r="N24" s="76">
        <f t="shared" si="2"/>
        <v>53.212603318000006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2:51" ht="12.75">
      <c r="B25" s="44" t="s">
        <v>66</v>
      </c>
      <c r="C25" s="70">
        <f>AVERAGE(C9,C13,C14,C20)</f>
        <v>84.3996819175</v>
      </c>
      <c r="D25" s="70">
        <f aca="true" t="shared" si="3" ref="D25:N25">AVERAGE(D9,D13,D14,D20)</f>
        <v>87.9197329575</v>
      </c>
      <c r="E25" s="70">
        <f t="shared" si="3"/>
        <v>88.1931098525</v>
      </c>
      <c r="F25" s="70">
        <f t="shared" si="3"/>
        <v>85.886944075</v>
      </c>
      <c r="G25" s="70">
        <f t="shared" si="3"/>
        <v>79.18455457249999</v>
      </c>
      <c r="H25" s="70">
        <f t="shared" si="3"/>
        <v>73.368479655</v>
      </c>
      <c r="I25" s="70">
        <f t="shared" si="3"/>
        <v>69.14160146</v>
      </c>
      <c r="J25" s="70">
        <f t="shared" si="3"/>
        <v>65.995284655</v>
      </c>
      <c r="K25" s="70">
        <f t="shared" si="3"/>
        <v>62.644623762500004</v>
      </c>
      <c r="L25" s="70">
        <f t="shared" si="3"/>
        <v>58.855467645</v>
      </c>
      <c r="M25" s="70">
        <f t="shared" si="3"/>
        <v>56.1203248025</v>
      </c>
      <c r="N25" s="76">
        <f t="shared" si="3"/>
        <v>53.800811595000006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2:51" ht="12.75">
      <c r="B26" s="44" t="s">
        <v>59</v>
      </c>
      <c r="C26" s="70">
        <f>AVERAGE(C11,C12,C15,C18)</f>
        <v>90.666055465</v>
      </c>
      <c r="D26" s="70">
        <f aca="true" t="shared" si="4" ref="D26:N26">AVERAGE(D11,D12,D15,D18)</f>
        <v>93.6452643325</v>
      </c>
      <c r="E26" s="70">
        <f t="shared" si="4"/>
        <v>92.063373495</v>
      </c>
      <c r="F26" s="70">
        <f t="shared" si="4"/>
        <v>87.79968254750001</v>
      </c>
      <c r="G26" s="70">
        <f t="shared" si="4"/>
        <v>80.14858974</v>
      </c>
      <c r="H26" s="70">
        <f t="shared" si="4"/>
        <v>74.2368729575</v>
      </c>
      <c r="I26" s="70">
        <f t="shared" si="4"/>
        <v>68.59086898000001</v>
      </c>
      <c r="J26" s="70">
        <f t="shared" si="4"/>
        <v>64.0034948525</v>
      </c>
      <c r="K26" s="70">
        <f t="shared" si="4"/>
        <v>59.8085302075</v>
      </c>
      <c r="L26" s="70">
        <f t="shared" si="4"/>
        <v>55.2331910825</v>
      </c>
      <c r="M26" s="70">
        <f t="shared" si="4"/>
        <v>51.1667926325</v>
      </c>
      <c r="N26" s="76">
        <f t="shared" si="4"/>
        <v>48.879344062499996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2:51" ht="13.5" thickBot="1">
      <c r="B27" s="47" t="s">
        <v>67</v>
      </c>
      <c r="C27" s="71">
        <f>AVERAGE(C8,C9,C10,C11,C12,C14,C17,C18,C19,C20)</f>
        <v>84.181703541</v>
      </c>
      <c r="D27" s="71">
        <f aca="true" t="shared" si="5" ref="D27:N27">AVERAGE(D8,D9,D10,D11,D12,D14,D17,D18,D19,D20)</f>
        <v>85.81884579499999</v>
      </c>
      <c r="E27" s="71">
        <f t="shared" si="5"/>
        <v>84.13271958800001</v>
      </c>
      <c r="F27" s="71">
        <f t="shared" si="5"/>
        <v>80.296726161</v>
      </c>
      <c r="G27" s="71">
        <f t="shared" si="5"/>
        <v>75.811660408</v>
      </c>
      <c r="H27" s="71">
        <f t="shared" si="5"/>
        <v>72.74203895</v>
      </c>
      <c r="I27" s="71">
        <f t="shared" si="5"/>
        <v>70.104258051</v>
      </c>
      <c r="J27" s="71">
        <f t="shared" si="5"/>
        <v>66.54180411499999</v>
      </c>
      <c r="K27" s="71">
        <f t="shared" si="5"/>
        <v>62.62608774</v>
      </c>
      <c r="L27" s="71">
        <f t="shared" si="5"/>
        <v>58.561865947</v>
      </c>
      <c r="M27" s="71">
        <f t="shared" si="5"/>
        <v>55.257516356999986</v>
      </c>
      <c r="N27" s="77">
        <f t="shared" si="5"/>
        <v>52.95951387699999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2:51" ht="15" customHeight="1" thickBot="1">
      <c r="B28" s="38"/>
      <c r="C28" s="22" t="s">
        <v>41</v>
      </c>
      <c r="D28" s="6"/>
      <c r="E28" s="6"/>
      <c r="F28" s="6"/>
      <c r="G28" s="28"/>
      <c r="H28" s="28"/>
      <c r="I28" s="28"/>
      <c r="J28" s="28"/>
      <c r="K28" s="28"/>
      <c r="L28" s="28"/>
      <c r="M28" s="28"/>
      <c r="N28" s="3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2:51" ht="12.75">
      <c r="B29" s="40" t="s">
        <v>9</v>
      </c>
      <c r="C29" s="59">
        <v>48.23771901</v>
      </c>
      <c r="D29" s="60">
        <v>47.34680482</v>
      </c>
      <c r="E29" s="60">
        <v>45.99236137</v>
      </c>
      <c r="F29" s="60">
        <v>46.11162989</v>
      </c>
      <c r="G29" s="60">
        <v>49.26520756</v>
      </c>
      <c r="H29" s="59">
        <v>50.84222199</v>
      </c>
      <c r="I29" s="59">
        <v>50.56960658</v>
      </c>
      <c r="J29" s="59">
        <v>47.33150742</v>
      </c>
      <c r="K29" s="59">
        <v>44.87714619</v>
      </c>
      <c r="L29" s="59">
        <v>42.56075227</v>
      </c>
      <c r="M29" s="61">
        <v>40.42082919</v>
      </c>
      <c r="N29" s="72">
        <v>39.24312635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ht="12.75">
      <c r="B30" s="42" t="s">
        <v>11</v>
      </c>
      <c r="C30" s="65">
        <v>77.99702049</v>
      </c>
      <c r="D30" s="66">
        <v>79.58085086</v>
      </c>
      <c r="E30" s="66">
        <v>80.51616998</v>
      </c>
      <c r="F30" s="66">
        <v>79.27986207</v>
      </c>
      <c r="G30" s="66">
        <v>78.84617128</v>
      </c>
      <c r="H30" s="65">
        <v>78.07651162</v>
      </c>
      <c r="I30" s="65">
        <v>76.46358559</v>
      </c>
      <c r="J30" s="65">
        <v>72.90528161</v>
      </c>
      <c r="K30" s="65">
        <v>68.58560571</v>
      </c>
      <c r="L30" s="65">
        <v>64.15893782</v>
      </c>
      <c r="M30" s="67">
        <v>59.47722691</v>
      </c>
      <c r="N30" s="64">
        <v>54.03122789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ht="12.75">
      <c r="B31" s="42" t="s">
        <v>14</v>
      </c>
      <c r="C31" s="65">
        <v>80.93087116</v>
      </c>
      <c r="D31" s="66">
        <v>81.81914143</v>
      </c>
      <c r="E31" s="66">
        <v>78.04012725</v>
      </c>
      <c r="F31" s="66">
        <v>72.44137659</v>
      </c>
      <c r="G31" s="66">
        <v>67.21456554</v>
      </c>
      <c r="H31" s="65">
        <v>63.25648476</v>
      </c>
      <c r="I31" s="65">
        <v>58.29389097</v>
      </c>
      <c r="J31" s="65">
        <v>51.36353144</v>
      </c>
      <c r="K31" s="65">
        <v>44.81800945</v>
      </c>
      <c r="L31" s="65">
        <v>40.33853074</v>
      </c>
      <c r="M31" s="67">
        <v>37.40953356</v>
      </c>
      <c r="N31" s="64">
        <v>33.94951854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ht="12.75">
      <c r="B32" s="42" t="s">
        <v>17</v>
      </c>
      <c r="C32" s="65">
        <v>69.27670636</v>
      </c>
      <c r="D32" s="66">
        <v>70.54223531</v>
      </c>
      <c r="E32" s="66">
        <v>68.64660651</v>
      </c>
      <c r="F32" s="66">
        <v>62.97802945</v>
      </c>
      <c r="G32" s="66">
        <v>49.93040982</v>
      </c>
      <c r="H32" s="65">
        <v>48.90493307</v>
      </c>
      <c r="I32" s="65">
        <v>46.01481671</v>
      </c>
      <c r="J32" s="65">
        <v>44.04858955</v>
      </c>
      <c r="K32" s="65">
        <v>40.87488462</v>
      </c>
      <c r="L32" s="65">
        <v>36.00219034</v>
      </c>
      <c r="M32" s="67">
        <v>31.9045549</v>
      </c>
      <c r="N32" s="64">
        <v>29.14306068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ht="12.75">
      <c r="B33" s="42" t="s">
        <v>19</v>
      </c>
      <c r="C33" s="65">
        <v>92.17292826</v>
      </c>
      <c r="D33" s="66">
        <v>93.97027055</v>
      </c>
      <c r="E33" s="66">
        <v>90.69235112</v>
      </c>
      <c r="F33" s="66">
        <v>82.0579249</v>
      </c>
      <c r="G33" s="66">
        <v>72.94792067</v>
      </c>
      <c r="H33" s="65">
        <v>65.17303346</v>
      </c>
      <c r="I33" s="65">
        <v>61.14906169</v>
      </c>
      <c r="J33" s="65">
        <v>56.01871794</v>
      </c>
      <c r="K33" s="65">
        <v>49.48163721</v>
      </c>
      <c r="L33" s="65">
        <v>43.92582204</v>
      </c>
      <c r="M33" s="67">
        <v>38.95771851</v>
      </c>
      <c r="N33" s="64">
        <v>35.36493396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ht="12.75">
      <c r="B34" s="42" t="s">
        <v>22</v>
      </c>
      <c r="C34" s="65">
        <v>58.15704577</v>
      </c>
      <c r="D34" s="66">
        <v>64.02390395</v>
      </c>
      <c r="E34" s="66">
        <v>66.47172153</v>
      </c>
      <c r="F34" s="66">
        <v>67.06537462</v>
      </c>
      <c r="G34" s="66">
        <v>52.39651914</v>
      </c>
      <c r="H34" s="65">
        <v>40.87413742</v>
      </c>
      <c r="I34" s="65">
        <v>34.1919758</v>
      </c>
      <c r="J34" s="65">
        <v>33.17443085</v>
      </c>
      <c r="K34" s="65">
        <v>32.01938959</v>
      </c>
      <c r="L34" s="65">
        <v>28.14953111</v>
      </c>
      <c r="M34" s="67">
        <v>25.36028294</v>
      </c>
      <c r="N34" s="64">
        <v>23.49972957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ht="12.75">
      <c r="B35" s="42" t="s">
        <v>24</v>
      </c>
      <c r="C35" s="65">
        <v>83.62986428</v>
      </c>
      <c r="D35" s="66">
        <v>87.82908058</v>
      </c>
      <c r="E35" s="66">
        <v>85.75678571</v>
      </c>
      <c r="F35" s="66">
        <v>82.35534249</v>
      </c>
      <c r="G35" s="66">
        <v>77.50741811</v>
      </c>
      <c r="H35" s="65">
        <v>71.60962031</v>
      </c>
      <c r="I35" s="65">
        <v>66.42102282</v>
      </c>
      <c r="J35" s="65">
        <v>61.87595856</v>
      </c>
      <c r="K35" s="65">
        <v>57.64209158</v>
      </c>
      <c r="L35" s="65">
        <v>52.91891153</v>
      </c>
      <c r="M35" s="67">
        <v>48.65275764</v>
      </c>
      <c r="N35" s="64">
        <v>45.14743467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2:51" ht="12.75">
      <c r="B36" s="42" t="s">
        <v>27</v>
      </c>
      <c r="C36" s="65">
        <v>90.57978079</v>
      </c>
      <c r="D36" s="66">
        <v>94.67489343</v>
      </c>
      <c r="E36" s="66">
        <v>93.50884771</v>
      </c>
      <c r="F36" s="66">
        <v>93.33231306</v>
      </c>
      <c r="G36" s="66">
        <v>88.96855995</v>
      </c>
      <c r="H36" s="65">
        <v>80.45422692</v>
      </c>
      <c r="I36" s="65">
        <v>69.01890621</v>
      </c>
      <c r="J36" s="65">
        <v>61.71397715</v>
      </c>
      <c r="K36" s="65">
        <v>56.97806127</v>
      </c>
      <c r="L36" s="65">
        <v>52.46630621</v>
      </c>
      <c r="M36" s="67">
        <v>46.94435031</v>
      </c>
      <c r="N36" s="64">
        <v>42.07103691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2:51" ht="12.75">
      <c r="B37" s="42" t="s">
        <v>40</v>
      </c>
      <c r="C37" s="65">
        <v>83.50424334</v>
      </c>
      <c r="D37" s="66">
        <v>85.30847232</v>
      </c>
      <c r="E37" s="66">
        <v>84.54333144</v>
      </c>
      <c r="F37" s="66">
        <v>80.75197534</v>
      </c>
      <c r="G37" s="66">
        <v>74.38445933</v>
      </c>
      <c r="H37" s="65">
        <v>67.22287677</v>
      </c>
      <c r="I37" s="65">
        <v>60.42876327</v>
      </c>
      <c r="J37" s="65">
        <v>54.83440583</v>
      </c>
      <c r="K37" s="65">
        <v>51.09205192</v>
      </c>
      <c r="L37" s="65">
        <v>47.41319293</v>
      </c>
      <c r="M37" s="67">
        <v>44.5935476</v>
      </c>
      <c r="N37" s="64">
        <v>41.66076613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2:51" ht="12.75">
      <c r="B38" s="42" t="s">
        <v>30</v>
      </c>
      <c r="C38" s="65">
        <v>97.97670497</v>
      </c>
      <c r="D38" s="66">
        <v>96.86509169</v>
      </c>
      <c r="E38" s="66">
        <v>91.53975918</v>
      </c>
      <c r="F38" s="66">
        <v>84.39153312</v>
      </c>
      <c r="G38" s="66">
        <v>79.16578324</v>
      </c>
      <c r="H38" s="65">
        <v>76.07197578</v>
      </c>
      <c r="I38" s="65">
        <v>75.47716756</v>
      </c>
      <c r="J38" s="65">
        <v>72.6016636</v>
      </c>
      <c r="K38" s="65">
        <v>66.66910058</v>
      </c>
      <c r="L38" s="65">
        <v>58.90758748</v>
      </c>
      <c r="M38" s="67">
        <v>52.77919711</v>
      </c>
      <c r="N38" s="64">
        <v>47.19865394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2:51" ht="12.75">
      <c r="B39" s="42" t="s">
        <v>33</v>
      </c>
      <c r="C39" s="65">
        <v>82.50263074</v>
      </c>
      <c r="D39" s="66">
        <v>85.67774923</v>
      </c>
      <c r="E39" s="66">
        <v>85.12803277</v>
      </c>
      <c r="F39" s="66">
        <v>82.27149833</v>
      </c>
      <c r="G39" s="66">
        <v>78.24855677</v>
      </c>
      <c r="H39" s="65">
        <v>72.12417398</v>
      </c>
      <c r="I39" s="65">
        <v>67.0058083</v>
      </c>
      <c r="J39" s="65">
        <v>61.28918029</v>
      </c>
      <c r="K39" s="65">
        <v>56.56244656</v>
      </c>
      <c r="L39" s="65">
        <v>50.57933691</v>
      </c>
      <c r="M39" s="67">
        <v>45.56077302</v>
      </c>
      <c r="N39" s="64">
        <v>42.73492988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2:51" ht="12.75">
      <c r="B40" s="42" t="s">
        <v>35</v>
      </c>
      <c r="C40" s="65">
        <v>43.55258662</v>
      </c>
      <c r="D40" s="66">
        <v>44.17507399</v>
      </c>
      <c r="E40" s="66">
        <v>44.14286865</v>
      </c>
      <c r="F40" s="66">
        <v>44.17508418</v>
      </c>
      <c r="G40" s="66">
        <v>43.04238863</v>
      </c>
      <c r="H40" s="65">
        <v>43.08727862</v>
      </c>
      <c r="I40" s="65">
        <v>41.70845772</v>
      </c>
      <c r="J40" s="65">
        <v>39.97362099</v>
      </c>
      <c r="K40" s="65">
        <v>39.37246812</v>
      </c>
      <c r="L40" s="65">
        <v>37.91899622</v>
      </c>
      <c r="M40" s="67">
        <v>35.39269814</v>
      </c>
      <c r="N40" s="64">
        <v>33.35821821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2:51" ht="12.75">
      <c r="B41" s="42" t="s">
        <v>38</v>
      </c>
      <c r="C41" s="65">
        <v>88.05303726</v>
      </c>
      <c r="D41" s="66">
        <v>90.38021161</v>
      </c>
      <c r="E41" s="66">
        <v>89.14815018</v>
      </c>
      <c r="F41" s="66">
        <v>82.67752674</v>
      </c>
      <c r="G41" s="66">
        <v>74.71798986</v>
      </c>
      <c r="H41" s="65">
        <v>68.87790018</v>
      </c>
      <c r="I41" s="65">
        <v>64.74975738</v>
      </c>
      <c r="J41" s="65">
        <v>59.7200446</v>
      </c>
      <c r="K41" s="65">
        <v>53.80650855</v>
      </c>
      <c r="L41" s="65">
        <v>48.65786704</v>
      </c>
      <c r="M41" s="67">
        <v>45.10856199</v>
      </c>
      <c r="N41" s="64">
        <v>42.12932299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2:51" ht="9" customHeight="1">
      <c r="B42" s="42"/>
      <c r="C42" s="65"/>
      <c r="D42" s="66"/>
      <c r="E42" s="66"/>
      <c r="F42" s="66"/>
      <c r="G42" s="66"/>
      <c r="H42" s="65"/>
      <c r="I42" s="65"/>
      <c r="J42" s="65"/>
      <c r="K42" s="65"/>
      <c r="L42" s="65"/>
      <c r="M42" s="67"/>
      <c r="N42" s="6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25" customFormat="1" ht="12.75">
      <c r="A43" s="24"/>
      <c r="B43" s="44" t="s">
        <v>39</v>
      </c>
      <c r="C43" s="70">
        <f aca="true" t="shared" si="6" ref="C43:N43">AVERAGE(C29:C41)</f>
        <v>76.65931838846153</v>
      </c>
      <c r="D43" s="70">
        <f t="shared" si="6"/>
        <v>78.63029075153847</v>
      </c>
      <c r="E43" s="70">
        <f t="shared" si="6"/>
        <v>77.2405471846154</v>
      </c>
      <c r="F43" s="70">
        <f t="shared" si="6"/>
        <v>73.83765159846153</v>
      </c>
      <c r="G43" s="70">
        <f t="shared" si="6"/>
        <v>68.20276537692308</v>
      </c>
      <c r="H43" s="70">
        <f t="shared" si="6"/>
        <v>63.582721144615384</v>
      </c>
      <c r="I43" s="70">
        <f t="shared" si="6"/>
        <v>59.34560158461539</v>
      </c>
      <c r="J43" s="70">
        <f t="shared" si="6"/>
        <v>55.142377679230776</v>
      </c>
      <c r="K43" s="70">
        <f t="shared" si="6"/>
        <v>50.98303087307693</v>
      </c>
      <c r="L43" s="70">
        <f t="shared" si="6"/>
        <v>46.46138174153847</v>
      </c>
      <c r="M43" s="70">
        <f t="shared" si="6"/>
        <v>42.50477167846153</v>
      </c>
      <c r="N43" s="76">
        <f t="shared" si="6"/>
        <v>39.19476613230769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</row>
    <row r="44" spans="2:51" ht="12.75">
      <c r="B44" s="46" t="s">
        <v>55</v>
      </c>
      <c r="C44" s="70">
        <f>AVERAGE(C30,C33,C35,C39)</f>
        <v>84.07561094249999</v>
      </c>
      <c r="D44" s="70">
        <f aca="true" t="shared" si="7" ref="D44:N44">AVERAGE(D30,D33,D35,D39)</f>
        <v>86.764487805</v>
      </c>
      <c r="E44" s="70">
        <f t="shared" si="7"/>
        <v>85.523334895</v>
      </c>
      <c r="F44" s="70">
        <f t="shared" si="7"/>
        <v>81.4911569475</v>
      </c>
      <c r="G44" s="70">
        <f t="shared" si="7"/>
        <v>76.8875167075</v>
      </c>
      <c r="H44" s="70">
        <f t="shared" si="7"/>
        <v>71.7458348425</v>
      </c>
      <c r="I44" s="70">
        <f t="shared" si="7"/>
        <v>67.7598696</v>
      </c>
      <c r="J44" s="70">
        <f t="shared" si="7"/>
        <v>63.022284600000006</v>
      </c>
      <c r="K44" s="70">
        <f t="shared" si="7"/>
        <v>58.067945265000006</v>
      </c>
      <c r="L44" s="70">
        <f t="shared" si="7"/>
        <v>52.895752075000004</v>
      </c>
      <c r="M44" s="70">
        <f t="shared" si="7"/>
        <v>48.16211902</v>
      </c>
      <c r="N44" s="76">
        <f t="shared" si="7"/>
        <v>44.3196316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2:51" ht="12.75">
      <c r="B45" s="46" t="s">
        <v>56</v>
      </c>
      <c r="C45" s="70">
        <f aca="true" t="shared" si="8" ref="C45:N45">AVERAGE(C29,C31,C38,C40,C41)</f>
        <v>71.75018380399999</v>
      </c>
      <c r="D45" s="70">
        <f t="shared" si="8"/>
        <v>72.117264708</v>
      </c>
      <c r="E45" s="70">
        <f t="shared" si="8"/>
        <v>69.772653326</v>
      </c>
      <c r="F45" s="70">
        <f t="shared" si="8"/>
        <v>65.959430104</v>
      </c>
      <c r="G45" s="70">
        <f t="shared" si="8"/>
        <v>62.681186966</v>
      </c>
      <c r="H45" s="70">
        <f t="shared" si="8"/>
        <v>60.427172266</v>
      </c>
      <c r="I45" s="70">
        <f t="shared" si="8"/>
        <v>58.159776042</v>
      </c>
      <c r="J45" s="70">
        <f t="shared" si="8"/>
        <v>54.19807361000001</v>
      </c>
      <c r="K45" s="70">
        <f t="shared" si="8"/>
        <v>49.908646578</v>
      </c>
      <c r="L45" s="70">
        <f t="shared" si="8"/>
        <v>45.67674674999999</v>
      </c>
      <c r="M45" s="70">
        <f t="shared" si="8"/>
        <v>42.222163998</v>
      </c>
      <c r="N45" s="76">
        <f t="shared" si="8"/>
        <v>39.175768006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2:51" ht="12.75">
      <c r="B46" s="44" t="s">
        <v>66</v>
      </c>
      <c r="C46" s="70">
        <f aca="true" t="shared" si="9" ref="C46:N46">AVERAGE(C30,C34,C35,C41)</f>
        <v>76.95924195</v>
      </c>
      <c r="D46" s="70">
        <f t="shared" si="9"/>
        <v>80.45351175</v>
      </c>
      <c r="E46" s="70">
        <f t="shared" si="9"/>
        <v>80.47320685</v>
      </c>
      <c r="F46" s="70">
        <f t="shared" si="9"/>
        <v>77.84452648</v>
      </c>
      <c r="G46" s="70">
        <f t="shared" si="9"/>
        <v>70.8670245975</v>
      </c>
      <c r="H46" s="70">
        <f t="shared" si="9"/>
        <v>64.8595423825</v>
      </c>
      <c r="I46" s="70">
        <f t="shared" si="9"/>
        <v>60.45658539750001</v>
      </c>
      <c r="J46" s="70">
        <f t="shared" si="9"/>
        <v>56.918928905</v>
      </c>
      <c r="K46" s="70">
        <f t="shared" si="9"/>
        <v>53.01339885749999</v>
      </c>
      <c r="L46" s="70">
        <f t="shared" si="9"/>
        <v>48.471311875</v>
      </c>
      <c r="M46" s="70">
        <f t="shared" si="9"/>
        <v>44.64970737</v>
      </c>
      <c r="N46" s="76">
        <f t="shared" si="9"/>
        <v>41.201928779999996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2:51" ht="12.75">
      <c r="B47" s="44" t="s">
        <v>59</v>
      </c>
      <c r="C47" s="70">
        <f aca="true" t="shared" si="10" ref="C47:N47">AVERAGE(C32,C33,C36,C39)</f>
        <v>83.63301153750001</v>
      </c>
      <c r="D47" s="70">
        <f t="shared" si="10"/>
        <v>86.21628713</v>
      </c>
      <c r="E47" s="70">
        <f t="shared" si="10"/>
        <v>84.4939595275</v>
      </c>
      <c r="F47" s="70">
        <f t="shared" si="10"/>
        <v>80.159941435</v>
      </c>
      <c r="G47" s="70">
        <f t="shared" si="10"/>
        <v>72.5238618025</v>
      </c>
      <c r="H47" s="70">
        <f t="shared" si="10"/>
        <v>66.6640918575</v>
      </c>
      <c r="I47" s="70">
        <f t="shared" si="10"/>
        <v>60.7971482275</v>
      </c>
      <c r="J47" s="70">
        <f t="shared" si="10"/>
        <v>55.767616232499996</v>
      </c>
      <c r="K47" s="70">
        <f t="shared" si="10"/>
        <v>50.974257415</v>
      </c>
      <c r="L47" s="70">
        <f t="shared" si="10"/>
        <v>45.743413875</v>
      </c>
      <c r="M47" s="70">
        <f t="shared" si="10"/>
        <v>40.841849185</v>
      </c>
      <c r="N47" s="76">
        <f t="shared" si="10"/>
        <v>37.3284903575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2:51" ht="13.5" thickBot="1">
      <c r="B48" s="47" t="s">
        <v>67</v>
      </c>
      <c r="C48" s="71">
        <f aca="true" t="shared" si="11" ref="C48:N48">AVERAGE(C29,C30,C31,C32,C33,C35,C38,C39,C40,C41)</f>
        <v>76.43300691499999</v>
      </c>
      <c r="D48" s="71">
        <f t="shared" si="11"/>
        <v>77.818651007</v>
      </c>
      <c r="E48" s="71">
        <f t="shared" si="11"/>
        <v>75.96032127200002</v>
      </c>
      <c r="F48" s="71">
        <f t="shared" si="11"/>
        <v>71.873980776</v>
      </c>
      <c r="G48" s="71">
        <f t="shared" si="11"/>
        <v>67.088641148</v>
      </c>
      <c r="H48" s="71">
        <f t="shared" si="11"/>
        <v>63.80241337700001</v>
      </c>
      <c r="I48" s="71">
        <f t="shared" si="11"/>
        <v>60.785317532</v>
      </c>
      <c r="J48" s="71">
        <f t="shared" si="11"/>
        <v>56.7128096</v>
      </c>
      <c r="K48" s="71">
        <f t="shared" si="11"/>
        <v>52.26898985700001</v>
      </c>
      <c r="L48" s="71">
        <f t="shared" si="11"/>
        <v>47.596893239</v>
      </c>
      <c r="M48" s="71">
        <f t="shared" si="11"/>
        <v>43.566385096999994</v>
      </c>
      <c r="N48" s="77">
        <f t="shared" si="11"/>
        <v>40.230042710999996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2:51" ht="15" customHeight="1" thickBot="1">
      <c r="B49" s="38"/>
      <c r="C49" s="81" t="s">
        <v>74</v>
      </c>
      <c r="D49" s="82"/>
      <c r="E49" s="82"/>
      <c r="F49" s="82"/>
      <c r="G49" s="82"/>
      <c r="H49" s="82"/>
      <c r="I49" s="82"/>
      <c r="J49" s="82"/>
      <c r="K49" s="82"/>
      <c r="L49" s="82"/>
      <c r="M49" s="83"/>
      <c r="N49" s="3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2:51" ht="12.75">
      <c r="B50" s="40" t="s">
        <v>9</v>
      </c>
      <c r="C50" s="59">
        <v>8.759266923</v>
      </c>
      <c r="D50" s="59">
        <v>9.85685348</v>
      </c>
      <c r="E50" s="59">
        <v>11.02271656</v>
      </c>
      <c r="F50" s="59">
        <v>12.11622221</v>
      </c>
      <c r="G50" s="59">
        <v>13.36007562</v>
      </c>
      <c r="H50" s="59">
        <v>14.22730749</v>
      </c>
      <c r="I50" s="59">
        <v>15.01008376</v>
      </c>
      <c r="J50" s="59">
        <v>15.58071769</v>
      </c>
      <c r="K50" s="59">
        <v>15.97987132</v>
      </c>
      <c r="L50" s="59">
        <v>16.0866511</v>
      </c>
      <c r="M50" s="59">
        <v>16.35005164</v>
      </c>
      <c r="N50" s="72">
        <v>17.13602458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2:51" ht="12.75">
      <c r="B51" s="42" t="s">
        <v>11</v>
      </c>
      <c r="C51" s="65">
        <v>8.538008651</v>
      </c>
      <c r="D51" s="65">
        <v>7.660193323</v>
      </c>
      <c r="E51" s="65">
        <v>7.070469176</v>
      </c>
      <c r="F51" s="65">
        <v>6.750609048</v>
      </c>
      <c r="G51" s="65">
        <v>6.925436531</v>
      </c>
      <c r="H51" s="65">
        <v>7.291039623</v>
      </c>
      <c r="I51" s="65">
        <v>7.920275961</v>
      </c>
      <c r="J51" s="65">
        <v>8.446115179</v>
      </c>
      <c r="K51" s="65">
        <v>8.70327415</v>
      </c>
      <c r="L51" s="65">
        <v>9.054680743</v>
      </c>
      <c r="M51" s="65">
        <v>9.793043928</v>
      </c>
      <c r="N51" s="64">
        <v>10.33094039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2:51" ht="12.75">
      <c r="B52" s="42" t="s">
        <v>14</v>
      </c>
      <c r="C52" s="65">
        <v>5.885751496</v>
      </c>
      <c r="D52" s="65">
        <v>6.305546039</v>
      </c>
      <c r="E52" s="65">
        <v>6.356908909</v>
      </c>
      <c r="F52" s="65">
        <v>6.471134863</v>
      </c>
      <c r="G52" s="65">
        <v>6.510527351</v>
      </c>
      <c r="H52" s="65">
        <v>6.469600867</v>
      </c>
      <c r="I52" s="65">
        <v>6.660691394</v>
      </c>
      <c r="J52" s="65">
        <v>7.164967814</v>
      </c>
      <c r="K52" s="65">
        <v>7.799393102</v>
      </c>
      <c r="L52" s="65">
        <v>8.852638732</v>
      </c>
      <c r="M52" s="65">
        <v>9.909534764</v>
      </c>
      <c r="N52" s="64">
        <v>11.47005492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2:51" ht="12.75">
      <c r="B53" s="42" t="s">
        <v>17</v>
      </c>
      <c r="C53" s="65">
        <v>8.705837179</v>
      </c>
      <c r="D53" s="65">
        <v>9.295202452</v>
      </c>
      <c r="E53" s="65">
        <v>9.483932594</v>
      </c>
      <c r="F53" s="65">
        <v>9.604258147</v>
      </c>
      <c r="G53" s="65">
        <v>9.474555405</v>
      </c>
      <c r="H53" s="65">
        <v>9.485017495</v>
      </c>
      <c r="I53" s="65">
        <v>9.734863297</v>
      </c>
      <c r="J53" s="65">
        <v>10.51454488</v>
      </c>
      <c r="K53" s="65">
        <v>11.47581804</v>
      </c>
      <c r="L53" s="65">
        <v>12.34575215</v>
      </c>
      <c r="M53" s="65">
        <v>13.78889572</v>
      </c>
      <c r="N53" s="64">
        <v>15.64235731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2:51" ht="12.75">
      <c r="B54" s="42" t="s">
        <v>19</v>
      </c>
      <c r="C54" s="65">
        <v>6.296304414</v>
      </c>
      <c r="D54" s="65">
        <v>6.508615178</v>
      </c>
      <c r="E54" s="65">
        <v>6.637533407</v>
      </c>
      <c r="F54" s="65">
        <v>6.723492301</v>
      </c>
      <c r="G54" s="65">
        <v>6.728944284</v>
      </c>
      <c r="H54" s="65">
        <v>6.692528636</v>
      </c>
      <c r="I54" s="65">
        <v>6.97215329</v>
      </c>
      <c r="J54" s="65">
        <v>7.177006507</v>
      </c>
      <c r="K54" s="65">
        <v>7.441980936</v>
      </c>
      <c r="L54" s="65">
        <v>7.863329637</v>
      </c>
      <c r="M54" s="65">
        <v>8.65545233</v>
      </c>
      <c r="N54" s="64">
        <v>10.24998302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2:51" ht="12.75">
      <c r="B55" s="42" t="s">
        <v>22</v>
      </c>
      <c r="C55" s="65">
        <v>7.716430415</v>
      </c>
      <c r="D55" s="65">
        <v>8.593005511</v>
      </c>
      <c r="E55" s="65">
        <v>10.33922645</v>
      </c>
      <c r="F55" s="65">
        <v>12.05646483</v>
      </c>
      <c r="G55" s="65">
        <v>12.80610427</v>
      </c>
      <c r="H55" s="65">
        <v>13.13930613</v>
      </c>
      <c r="I55" s="65">
        <v>13.0121082</v>
      </c>
      <c r="J55" s="65">
        <v>13.50869019</v>
      </c>
      <c r="K55" s="65">
        <v>14.42538742</v>
      </c>
      <c r="L55" s="65">
        <v>15.7587409</v>
      </c>
      <c r="M55" s="65">
        <v>17.86502805</v>
      </c>
      <c r="N55" s="64">
        <v>19.99452235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2:51" ht="12.75">
      <c r="B56" s="42" t="s">
        <v>24</v>
      </c>
      <c r="C56" s="65">
        <v>9.050265926</v>
      </c>
      <c r="D56" s="65">
        <v>8.845471624</v>
      </c>
      <c r="E56" s="65">
        <v>8.310696193</v>
      </c>
      <c r="F56" s="65">
        <v>7.805837873</v>
      </c>
      <c r="G56" s="65">
        <v>7.630531783</v>
      </c>
      <c r="H56" s="65">
        <v>7.386292807</v>
      </c>
      <c r="I56" s="65">
        <v>7.369910613</v>
      </c>
      <c r="J56" s="65">
        <v>7.68766522</v>
      </c>
      <c r="K56" s="65">
        <v>8.287976711</v>
      </c>
      <c r="L56" s="65">
        <v>8.973207814</v>
      </c>
      <c r="M56" s="65">
        <v>9.662911677</v>
      </c>
      <c r="N56" s="64">
        <v>10.43017385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2:51" ht="12.75">
      <c r="B57" s="42" t="s">
        <v>27</v>
      </c>
      <c r="C57" s="65">
        <v>6.634343054</v>
      </c>
      <c r="D57" s="65">
        <v>7.202503099</v>
      </c>
      <c r="E57" s="65">
        <v>7.502962242</v>
      </c>
      <c r="F57" s="65">
        <v>7.488242049</v>
      </c>
      <c r="G57" s="65">
        <v>7.54489655</v>
      </c>
      <c r="H57" s="65">
        <v>7.367256254</v>
      </c>
      <c r="I57" s="65">
        <v>7.537574013</v>
      </c>
      <c r="J57" s="65">
        <v>7.917439524</v>
      </c>
      <c r="K57" s="65">
        <v>8.380375901</v>
      </c>
      <c r="L57" s="65">
        <v>8.705872961</v>
      </c>
      <c r="M57" s="65">
        <v>9.236498038</v>
      </c>
      <c r="N57" s="64">
        <v>9.853993966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2:51" ht="12.75">
      <c r="B58" s="42" t="s">
        <v>40</v>
      </c>
      <c r="C58" s="65">
        <v>6.886648181</v>
      </c>
      <c r="D58" s="65">
        <v>7.079270443</v>
      </c>
      <c r="E58" s="65">
        <v>7.249258348</v>
      </c>
      <c r="F58" s="65">
        <v>7.371320161</v>
      </c>
      <c r="G58" s="65">
        <v>7.565995781</v>
      </c>
      <c r="H58" s="65">
        <v>7.790805696</v>
      </c>
      <c r="I58" s="65">
        <v>8.008398034</v>
      </c>
      <c r="J58" s="65">
        <v>8.325919499</v>
      </c>
      <c r="K58" s="65">
        <v>8.831564641</v>
      </c>
      <c r="L58" s="65">
        <v>9.575215764</v>
      </c>
      <c r="M58" s="65">
        <v>10.55321819</v>
      </c>
      <c r="N58" s="64">
        <v>11.70523288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2:51" ht="12.75">
      <c r="B59" s="42" t="s">
        <v>30</v>
      </c>
      <c r="C59" s="65">
        <v>6.542363445</v>
      </c>
      <c r="D59" s="65">
        <v>6.835167949</v>
      </c>
      <c r="E59" s="65">
        <v>6.92138808</v>
      </c>
      <c r="F59" s="65">
        <v>6.999705811</v>
      </c>
      <c r="G59" s="65">
        <v>7.120818286</v>
      </c>
      <c r="H59" s="65">
        <v>7.24236111</v>
      </c>
      <c r="I59" s="65">
        <v>7.487526145</v>
      </c>
      <c r="J59" s="65">
        <v>7.810902476</v>
      </c>
      <c r="K59" s="65">
        <v>7.739351546</v>
      </c>
      <c r="L59" s="65">
        <v>8.067245776</v>
      </c>
      <c r="M59" s="65">
        <v>8.613759331</v>
      </c>
      <c r="N59" s="64">
        <v>9.431487788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2:51" ht="12.75">
      <c r="B60" s="42" t="s">
        <v>33</v>
      </c>
      <c r="C60" s="65">
        <v>6.495691079</v>
      </c>
      <c r="D60" s="65">
        <v>6.709588133</v>
      </c>
      <c r="E60" s="65">
        <v>6.65322769</v>
      </c>
      <c r="F60" s="65">
        <v>6.74297196</v>
      </c>
      <c r="G60" s="65">
        <v>6.750515516</v>
      </c>
      <c r="H60" s="65">
        <v>6.74632202</v>
      </c>
      <c r="I60" s="65">
        <v>6.930292407</v>
      </c>
      <c r="J60" s="65">
        <v>7.334523568</v>
      </c>
      <c r="K60" s="65">
        <v>8.038916298</v>
      </c>
      <c r="L60" s="65">
        <v>9.044154067</v>
      </c>
      <c r="M60" s="65">
        <v>9.618927698</v>
      </c>
      <c r="N60" s="64">
        <v>10.45708053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2:51" ht="12.75">
      <c r="B61" s="42" t="s">
        <v>35</v>
      </c>
      <c r="C61" s="65">
        <v>12.75642229</v>
      </c>
      <c r="D61" s="65">
        <v>13.21909539</v>
      </c>
      <c r="E61" s="65">
        <v>14.10789036</v>
      </c>
      <c r="F61" s="65">
        <v>15.45646301</v>
      </c>
      <c r="G61" s="65">
        <v>16.82074051</v>
      </c>
      <c r="H61" s="65">
        <v>17.63667517</v>
      </c>
      <c r="I61" s="65">
        <v>18.66583884</v>
      </c>
      <c r="J61" s="65">
        <v>19.91054937</v>
      </c>
      <c r="K61" s="65">
        <v>20.99613539</v>
      </c>
      <c r="L61" s="65">
        <v>21.61207342</v>
      </c>
      <c r="M61" s="65">
        <v>21.95724942</v>
      </c>
      <c r="N61" s="64">
        <v>22.5067146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2:51" ht="12.75">
      <c r="B62" s="42" t="s">
        <v>38</v>
      </c>
      <c r="C62" s="65">
        <v>4.457054894</v>
      </c>
      <c r="D62" s="65">
        <v>4.766214371</v>
      </c>
      <c r="E62" s="65">
        <v>5.159220192</v>
      </c>
      <c r="F62" s="65">
        <v>5.55675862</v>
      </c>
      <c r="G62" s="65">
        <v>5.908047321</v>
      </c>
      <c r="H62" s="65">
        <v>6.219110536</v>
      </c>
      <c r="I62" s="65">
        <v>6.437769467</v>
      </c>
      <c r="J62" s="65">
        <v>6.662952426</v>
      </c>
      <c r="K62" s="65">
        <v>7.108261347</v>
      </c>
      <c r="L62" s="65">
        <v>7.749993632</v>
      </c>
      <c r="M62" s="65">
        <v>8.561486086</v>
      </c>
      <c r="N62" s="64">
        <v>9.639894673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2:51" ht="9" customHeight="1">
      <c r="B63" s="42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s="25" customFormat="1" ht="12.75">
      <c r="A64" s="24"/>
      <c r="B64" s="44" t="s">
        <v>39</v>
      </c>
      <c r="C64" s="73">
        <f aca="true" t="shared" si="12" ref="C64:N64">AVERAGE(C50:C62)</f>
        <v>7.594183688230769</v>
      </c>
      <c r="D64" s="73">
        <f t="shared" si="12"/>
        <v>7.9135943840000005</v>
      </c>
      <c r="E64" s="73">
        <f t="shared" si="12"/>
        <v>8.216571553923076</v>
      </c>
      <c r="F64" s="73">
        <f t="shared" si="12"/>
        <v>8.54949852946154</v>
      </c>
      <c r="G64" s="73">
        <f t="shared" si="12"/>
        <v>8.857476092923077</v>
      </c>
      <c r="H64" s="73">
        <f t="shared" si="12"/>
        <v>9.05335567953846</v>
      </c>
      <c r="I64" s="73">
        <f t="shared" si="12"/>
        <v>9.365191186230767</v>
      </c>
      <c r="J64" s="73">
        <f t="shared" si="12"/>
        <v>9.849384180230768</v>
      </c>
      <c r="K64" s="73">
        <f t="shared" si="12"/>
        <v>10.400638984769232</v>
      </c>
      <c r="L64" s="73">
        <f t="shared" si="12"/>
        <v>11.053042822769232</v>
      </c>
      <c r="M64" s="73">
        <f t="shared" si="12"/>
        <v>11.889696682461537</v>
      </c>
      <c r="N64" s="78">
        <f t="shared" si="12"/>
        <v>12.988343142846155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  <row r="65" spans="2:51" ht="12.75">
      <c r="B65" s="46" t="s">
        <v>55</v>
      </c>
      <c r="C65" s="74">
        <f>AVERAGE(C51,C54,C56,C60)</f>
        <v>7.5950675174999995</v>
      </c>
      <c r="D65" s="74">
        <f aca="true" t="shared" si="13" ref="D65:N65">AVERAGE(D51,D54,D56,D60)</f>
        <v>7.4309670645</v>
      </c>
      <c r="E65" s="74">
        <f t="shared" si="13"/>
        <v>7.1679816165000005</v>
      </c>
      <c r="F65" s="74">
        <f t="shared" si="13"/>
        <v>7.0057277955</v>
      </c>
      <c r="G65" s="74">
        <f t="shared" si="13"/>
        <v>7.0088570285</v>
      </c>
      <c r="H65" s="74">
        <f t="shared" si="13"/>
        <v>7.0290457715</v>
      </c>
      <c r="I65" s="74">
        <f t="shared" si="13"/>
        <v>7.298158067749999</v>
      </c>
      <c r="J65" s="74">
        <f t="shared" si="13"/>
        <v>7.6613276185</v>
      </c>
      <c r="K65" s="74">
        <f t="shared" si="13"/>
        <v>8.118037023749999</v>
      </c>
      <c r="L65" s="74">
        <f t="shared" si="13"/>
        <v>8.73384306525</v>
      </c>
      <c r="M65" s="74">
        <f t="shared" si="13"/>
        <v>9.432583908249999</v>
      </c>
      <c r="N65" s="78">
        <f t="shared" si="13"/>
        <v>10.3670444475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ht="12.75">
      <c r="B66" s="46" t="s">
        <v>56</v>
      </c>
      <c r="C66" s="74">
        <f aca="true" t="shared" si="14" ref="C66:N66">AVERAGE(C50,C52,C59,C61,C62)</f>
        <v>7.6801718096</v>
      </c>
      <c r="D66" s="74">
        <f t="shared" si="14"/>
        <v>8.196575445799999</v>
      </c>
      <c r="E66" s="74">
        <f t="shared" si="14"/>
        <v>8.7136248202</v>
      </c>
      <c r="F66" s="74">
        <f t="shared" si="14"/>
        <v>9.3200569028</v>
      </c>
      <c r="G66" s="74">
        <f t="shared" si="14"/>
        <v>9.944041817599999</v>
      </c>
      <c r="H66" s="74">
        <f t="shared" si="14"/>
        <v>10.3590110346</v>
      </c>
      <c r="I66" s="74">
        <f t="shared" si="14"/>
        <v>10.852381921200001</v>
      </c>
      <c r="J66" s="74">
        <f t="shared" si="14"/>
        <v>11.4260179552</v>
      </c>
      <c r="K66" s="74">
        <f t="shared" si="14"/>
        <v>11.924602541</v>
      </c>
      <c r="L66" s="74">
        <f t="shared" si="14"/>
        <v>12.473720532</v>
      </c>
      <c r="M66" s="74">
        <f t="shared" si="14"/>
        <v>13.0784162482</v>
      </c>
      <c r="N66" s="79">
        <f t="shared" si="14"/>
        <v>14.036835312200001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ht="12.75">
      <c r="B67" s="44" t="s">
        <v>66</v>
      </c>
      <c r="C67" s="70">
        <f aca="true" t="shared" si="15" ref="C67:N67">AVERAGE(C51,C55,C56,C62)</f>
        <v>7.440439971499999</v>
      </c>
      <c r="D67" s="70">
        <f t="shared" si="15"/>
        <v>7.46622120725</v>
      </c>
      <c r="E67" s="70">
        <f t="shared" si="15"/>
        <v>7.71990300275</v>
      </c>
      <c r="F67" s="70">
        <f t="shared" si="15"/>
        <v>8.042417592749999</v>
      </c>
      <c r="G67" s="70">
        <f t="shared" si="15"/>
        <v>8.31752997625</v>
      </c>
      <c r="H67" s="70">
        <f t="shared" si="15"/>
        <v>8.508937273999999</v>
      </c>
      <c r="I67" s="70">
        <f t="shared" si="15"/>
        <v>8.685016060250002</v>
      </c>
      <c r="J67" s="70">
        <f t="shared" si="15"/>
        <v>9.07635575375</v>
      </c>
      <c r="K67" s="70">
        <f t="shared" si="15"/>
        <v>9.631224907</v>
      </c>
      <c r="L67" s="70">
        <f t="shared" si="15"/>
        <v>10.384155772249999</v>
      </c>
      <c r="M67" s="70">
        <f t="shared" si="15"/>
        <v>11.47061743525</v>
      </c>
      <c r="N67" s="76">
        <f t="shared" si="15"/>
        <v>12.598882815749999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ht="12.75">
      <c r="B68" s="44" t="s">
        <v>59</v>
      </c>
      <c r="C68" s="70">
        <f aca="true" t="shared" si="16" ref="C68:N68">AVERAGE(C53,C54,C57,C60)</f>
        <v>7.0330439315</v>
      </c>
      <c r="D68" s="70">
        <f t="shared" si="16"/>
        <v>7.428977215500001</v>
      </c>
      <c r="E68" s="70">
        <f t="shared" si="16"/>
        <v>7.56941398325</v>
      </c>
      <c r="F68" s="70">
        <f t="shared" si="16"/>
        <v>7.6397411142500005</v>
      </c>
      <c r="G68" s="70">
        <f t="shared" si="16"/>
        <v>7.62472793875</v>
      </c>
      <c r="H68" s="70">
        <f t="shared" si="16"/>
        <v>7.57278110125</v>
      </c>
      <c r="I68" s="70">
        <f t="shared" si="16"/>
        <v>7.79372075175</v>
      </c>
      <c r="J68" s="70">
        <f t="shared" si="16"/>
        <v>8.23587861975</v>
      </c>
      <c r="K68" s="70">
        <f t="shared" si="16"/>
        <v>8.83427279375</v>
      </c>
      <c r="L68" s="70">
        <f t="shared" si="16"/>
        <v>9.48977720375</v>
      </c>
      <c r="M68" s="70">
        <f t="shared" si="16"/>
        <v>10.3249434465</v>
      </c>
      <c r="N68" s="76">
        <f t="shared" si="16"/>
        <v>11.5508537065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ht="12.75">
      <c r="B69" s="44" t="s">
        <v>67</v>
      </c>
      <c r="C69" s="75">
        <f aca="true" t="shared" si="17" ref="C69:N69">AVERAGE(C50,C51,C52,C53,C54,C56,C59,C60,C61,C62)</f>
        <v>7.7486966296999995</v>
      </c>
      <c r="D69" s="75">
        <f t="shared" si="17"/>
        <v>8.0001947939</v>
      </c>
      <c r="E69" s="75">
        <f t="shared" si="17"/>
        <v>8.1723983161</v>
      </c>
      <c r="F69" s="75">
        <f t="shared" si="17"/>
        <v>8.422745384299999</v>
      </c>
      <c r="G69" s="75">
        <f t="shared" si="17"/>
        <v>8.723019260700003</v>
      </c>
      <c r="H69" s="75">
        <f t="shared" si="17"/>
        <v>8.9396255754</v>
      </c>
      <c r="I69" s="75">
        <f t="shared" si="17"/>
        <v>9.318940517399998</v>
      </c>
      <c r="J69" s="75">
        <f t="shared" si="17"/>
        <v>9.828994513</v>
      </c>
      <c r="K69" s="75">
        <f t="shared" si="17"/>
        <v>10.357097883999998</v>
      </c>
      <c r="L69" s="75">
        <f t="shared" si="17"/>
        <v>10.9649727071</v>
      </c>
      <c r="M69" s="75">
        <f t="shared" si="17"/>
        <v>11.691131259399999</v>
      </c>
      <c r="N69" s="80">
        <f t="shared" si="17"/>
        <v>12.7294711661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ht="7.5" customHeight="1" thickBot="1">
      <c r="B70" s="47"/>
      <c r="C70" s="9"/>
      <c r="D70" s="56"/>
      <c r="E70" s="56"/>
      <c r="F70" s="56"/>
      <c r="G70" s="9"/>
      <c r="H70" s="9"/>
      <c r="I70" s="9"/>
      <c r="J70" s="9"/>
      <c r="K70" s="9"/>
      <c r="L70" s="9"/>
      <c r="M70" s="9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15" ht="12.75">
      <c r="B71" s="26" t="s">
        <v>42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1"/>
      <c r="O71" s="1"/>
    </row>
    <row r="72" spans="2:15" ht="12.75">
      <c r="B72" s="26" t="s">
        <v>45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.75">
      <c r="B73" s="26" t="s">
        <v>48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.75">
      <c r="B74" s="26" t="s">
        <v>68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.75">
      <c r="B75" s="26" t="s">
        <v>51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.75">
      <c r="B76" s="26" t="s">
        <v>77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</row>
    <row r="77" spans="3:15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</row>
    <row r="78" spans="2:15" ht="12.75"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</row>
    <row r="79" spans="2:1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sheetProtection/>
  <mergeCells count="1">
    <mergeCell ref="C49:M4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4"/>
  <sheetViews>
    <sheetView zoomScale="86" zoomScaleNormal="86" zoomScalePageLayoutView="0" workbookViewId="0" topLeftCell="A1">
      <pane xSplit="2" ySplit="6" topLeftCell="C50" activePane="bottomRight" state="frozen"/>
      <selection pane="topLeft" activeCell="B77" sqref="B77"/>
      <selection pane="topRight" activeCell="B77" sqref="B77"/>
      <selection pane="bottomLeft" activeCell="B77" sqref="B77"/>
      <selection pane="bottomRight" activeCell="B77" sqref="B77"/>
    </sheetView>
  </sheetViews>
  <sheetFormatPr defaultColWidth="5.57421875" defaultRowHeight="15"/>
  <cols>
    <col min="1" max="1" width="1.28515625" style="1" customWidth="1"/>
    <col min="2" max="2" width="19.00390625" style="2" customWidth="1"/>
    <col min="3" max="11" width="7.421875" style="2" customWidth="1"/>
    <col min="12" max="14" width="7.28125" style="2" customWidth="1"/>
    <col min="15" max="15" width="2.00390625" style="2" customWidth="1"/>
    <col min="16" max="16" width="11.28125" style="2" customWidth="1"/>
    <col min="17" max="16384" width="5.57421875" style="2" customWidth="1"/>
  </cols>
  <sheetData>
    <row r="1" spans="2:15" ht="15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2"/>
      <c r="O1" s="1"/>
    </row>
    <row r="2" spans="2:15" ht="14.25">
      <c r="B2" s="14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"/>
    </row>
    <row r="3" spans="2:15" ht="8.25" customHeight="1" thickBo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</row>
    <row r="4" spans="2:51" ht="6.7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5" customFormat="1" ht="12.75">
      <c r="A5" s="4"/>
      <c r="B5" s="34" t="s">
        <v>6</v>
      </c>
      <c r="C5" s="15">
        <v>1960</v>
      </c>
      <c r="D5" s="15">
        <v>1965</v>
      </c>
      <c r="E5" s="15">
        <v>1970</v>
      </c>
      <c r="F5" s="15">
        <v>1975</v>
      </c>
      <c r="G5" s="15">
        <v>1980</v>
      </c>
      <c r="H5" s="15">
        <v>1985</v>
      </c>
      <c r="I5" s="15">
        <v>1990</v>
      </c>
      <c r="J5" s="15">
        <v>1995</v>
      </c>
      <c r="K5" s="15">
        <v>2000</v>
      </c>
      <c r="L5" s="15">
        <v>2005</v>
      </c>
      <c r="M5" s="15">
        <v>2010</v>
      </c>
      <c r="N5" s="35">
        <v>2015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s="5" customFormat="1" ht="6" customHeight="1" thickBot="1">
      <c r="A6" s="4"/>
      <c r="B6" s="3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3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2:51" ht="15" customHeight="1" thickBot="1">
      <c r="B7" s="38"/>
      <c r="C7" s="6" t="s">
        <v>8</v>
      </c>
      <c r="D7" s="6"/>
      <c r="E7" s="6"/>
      <c r="F7" s="6"/>
      <c r="G7" s="6"/>
      <c r="H7" s="6"/>
      <c r="I7" s="6"/>
      <c r="J7" s="6"/>
      <c r="K7" s="6"/>
      <c r="L7" s="6"/>
      <c r="M7" s="6"/>
      <c r="N7" s="3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2:51" ht="12.75">
      <c r="B8" s="40" t="s">
        <v>10</v>
      </c>
      <c r="C8" s="7">
        <f>Esp!C8</f>
        <v>56.99698593</v>
      </c>
      <c r="D8" s="7">
        <f>Esp!D8</f>
        <v>57.2036583</v>
      </c>
      <c r="E8" s="7">
        <f>Esp!E8</f>
        <v>57.01507794</v>
      </c>
      <c r="F8" s="7">
        <f>Esp!F8</f>
        <v>58.2278521</v>
      </c>
      <c r="G8" s="7">
        <f>Esp!G8</f>
        <v>62.62528318</v>
      </c>
      <c r="H8" s="7">
        <f>Esp!H8</f>
        <v>65.06952948</v>
      </c>
      <c r="I8" s="7">
        <f>Esp!I8</f>
        <v>65.57969034</v>
      </c>
      <c r="J8" s="7">
        <f>Esp!J8</f>
        <v>62.91222512</v>
      </c>
      <c r="K8" s="7">
        <f>Esp!K8</f>
        <v>60.85701751</v>
      </c>
      <c r="L8" s="7">
        <f>Esp!L8</f>
        <v>58.64740337</v>
      </c>
      <c r="M8" s="7">
        <f>Esp!M8</f>
        <v>56.77088084</v>
      </c>
      <c r="N8" s="41">
        <f>Esp!N8</f>
        <v>56.37915093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2:51" ht="12.75">
      <c r="B9" s="42" t="s">
        <v>12</v>
      </c>
      <c r="C9" s="8">
        <f>Esp!C9</f>
        <v>86.53502914</v>
      </c>
      <c r="D9" s="8">
        <f>Esp!D9</f>
        <v>87.24104419</v>
      </c>
      <c r="E9" s="8">
        <f>Esp!E9</f>
        <v>87.58663916</v>
      </c>
      <c r="F9" s="8">
        <f>Esp!F9</f>
        <v>86.03047112</v>
      </c>
      <c r="G9" s="8">
        <f>Esp!G9</f>
        <v>85.77160781</v>
      </c>
      <c r="H9" s="8">
        <f>Esp!H9</f>
        <v>85.36755124</v>
      </c>
      <c r="I9" s="8">
        <f>Esp!I9</f>
        <v>84.38386155</v>
      </c>
      <c r="J9" s="8">
        <f>Esp!J9</f>
        <v>81.35139678</v>
      </c>
      <c r="K9" s="8">
        <f>Esp!K9</f>
        <v>77.28887986</v>
      </c>
      <c r="L9" s="8">
        <f>Esp!L9</f>
        <v>73.21361856</v>
      </c>
      <c r="M9" s="8">
        <f>Esp!M9</f>
        <v>69.27027083</v>
      </c>
      <c r="N9" s="43">
        <f>Esp!N9</f>
        <v>64.36216828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2:51" ht="12.75">
      <c r="B10" s="42" t="s">
        <v>15</v>
      </c>
      <c r="C10" s="8">
        <f>Esp!C10</f>
        <v>86.81662266</v>
      </c>
      <c r="D10" s="8">
        <f>Esp!D10</f>
        <v>88.12468747</v>
      </c>
      <c r="E10" s="8">
        <f>Esp!E10</f>
        <v>84.39703616</v>
      </c>
      <c r="F10" s="8">
        <f>Esp!F10</f>
        <v>78.91251145</v>
      </c>
      <c r="G10" s="8">
        <f>Esp!G10</f>
        <v>73.72509289</v>
      </c>
      <c r="H10" s="8">
        <f>Esp!H10</f>
        <v>69.72608562</v>
      </c>
      <c r="I10" s="8">
        <f>Esp!I10</f>
        <v>64.95458237</v>
      </c>
      <c r="J10" s="8">
        <f>Esp!J10</f>
        <v>58.52849926</v>
      </c>
      <c r="K10" s="8">
        <f>Esp!K10</f>
        <v>52.61740255</v>
      </c>
      <c r="L10" s="8">
        <f>Esp!L10</f>
        <v>49.19116947</v>
      </c>
      <c r="M10" s="8">
        <f>Esp!M10</f>
        <v>47.31906832</v>
      </c>
      <c r="N10" s="43">
        <f>Esp!N10</f>
        <v>45.41957346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2:51" ht="12.75">
      <c r="B11" s="42" t="s">
        <v>18</v>
      </c>
      <c r="C11" s="8">
        <f>Esp!C11</f>
        <v>77.98254354</v>
      </c>
      <c r="D11" s="8">
        <f>Esp!D11</f>
        <v>79.83743776</v>
      </c>
      <c r="E11" s="8">
        <f>Esp!E11</f>
        <v>78.1305391</v>
      </c>
      <c r="F11" s="8">
        <f>Esp!F11</f>
        <v>72.5822876</v>
      </c>
      <c r="G11" s="8">
        <f>Esp!G11</f>
        <v>59.40496522</v>
      </c>
      <c r="H11" s="8">
        <f>Esp!H11</f>
        <v>58.38995056</v>
      </c>
      <c r="I11" s="8">
        <f>Esp!I11</f>
        <v>55.74968001</v>
      </c>
      <c r="J11" s="8">
        <f>Esp!J11</f>
        <v>54.56313443</v>
      </c>
      <c r="K11" s="8">
        <f>Esp!K11</f>
        <v>52.35070266</v>
      </c>
      <c r="L11" s="8">
        <f>Esp!L11</f>
        <v>48.3479425</v>
      </c>
      <c r="M11" s="8">
        <f>Esp!M11</f>
        <v>45.69345062</v>
      </c>
      <c r="N11" s="43">
        <f>Esp!N11</f>
        <v>44.78541799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2:51" ht="12.75">
      <c r="B12" s="42" t="s">
        <v>20</v>
      </c>
      <c r="C12" s="8">
        <f>Esp!C12</f>
        <v>98.46923267</v>
      </c>
      <c r="D12" s="8">
        <f>Esp!D12</f>
        <v>100.4788857</v>
      </c>
      <c r="E12" s="8">
        <f>Esp!E12</f>
        <v>97.32988452</v>
      </c>
      <c r="F12" s="8">
        <f>Esp!F12</f>
        <v>88.7814172</v>
      </c>
      <c r="G12" s="8">
        <f>Esp!G12</f>
        <v>79.67686495</v>
      </c>
      <c r="H12" s="8">
        <f>Esp!H12</f>
        <v>71.86556209</v>
      </c>
      <c r="I12" s="8">
        <f>Esp!I12</f>
        <v>68.12121498</v>
      </c>
      <c r="J12" s="8">
        <f>Esp!J12</f>
        <v>63.19572445</v>
      </c>
      <c r="K12" s="8">
        <f>Esp!K12</f>
        <v>56.92361815</v>
      </c>
      <c r="L12" s="8">
        <f>Esp!L12</f>
        <v>51.78915168</v>
      </c>
      <c r="M12" s="8">
        <f>Esp!M12</f>
        <v>47.61317084</v>
      </c>
      <c r="N12" s="43">
        <f>Esp!N12</f>
        <v>45.61491698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2:51" ht="12.75">
      <c r="B13" s="42" t="s">
        <v>23</v>
      </c>
      <c r="C13" s="8">
        <f>Esp!C13</f>
        <v>65.87347618</v>
      </c>
      <c r="D13" s="8">
        <f>Esp!D13</f>
        <v>72.61690946</v>
      </c>
      <c r="E13" s="8">
        <f>Esp!E13</f>
        <v>76.81094798</v>
      </c>
      <c r="F13" s="8">
        <f>Esp!F13</f>
        <v>79.12183945</v>
      </c>
      <c r="G13" s="8">
        <f>Esp!G13</f>
        <v>65.20262341</v>
      </c>
      <c r="H13" s="8">
        <f>Esp!H13</f>
        <v>54.01344355</v>
      </c>
      <c r="I13" s="8">
        <f>Esp!I13</f>
        <v>47.204084</v>
      </c>
      <c r="J13" s="8">
        <f>Esp!J13</f>
        <v>46.68312103</v>
      </c>
      <c r="K13" s="8">
        <f>Esp!K13</f>
        <v>46.44477701</v>
      </c>
      <c r="L13" s="8">
        <f>Esp!L13</f>
        <v>43.90827201</v>
      </c>
      <c r="M13" s="8">
        <f>Esp!M13</f>
        <v>43.22531099</v>
      </c>
      <c r="N13" s="43">
        <f>Esp!N13</f>
        <v>43.49425192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2:51" ht="12.75">
      <c r="B14" s="42" t="s">
        <v>25</v>
      </c>
      <c r="C14" s="8">
        <f>Esp!C14</f>
        <v>92.6801302</v>
      </c>
      <c r="D14" s="8">
        <f>Esp!D14</f>
        <v>96.6745522</v>
      </c>
      <c r="E14" s="8">
        <f>Esp!E14</f>
        <v>94.0674819</v>
      </c>
      <c r="F14" s="8">
        <f>Esp!F14</f>
        <v>90.16118037</v>
      </c>
      <c r="G14" s="8">
        <f>Esp!G14</f>
        <v>85.13794989</v>
      </c>
      <c r="H14" s="8">
        <f>Esp!H14</f>
        <v>78.99591311</v>
      </c>
      <c r="I14" s="8">
        <f>Esp!I14</f>
        <v>73.79093344</v>
      </c>
      <c r="J14" s="8">
        <f>Esp!J14</f>
        <v>69.56362378</v>
      </c>
      <c r="K14" s="8">
        <f>Esp!K14</f>
        <v>65.93006829</v>
      </c>
      <c r="L14" s="8">
        <f>Esp!L14</f>
        <v>61.89211934</v>
      </c>
      <c r="M14" s="8">
        <f>Esp!M14</f>
        <v>58.31566932</v>
      </c>
      <c r="N14" s="43">
        <f>Esp!N14</f>
        <v>55.57760852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2:51" ht="12.75">
      <c r="B15" s="42" t="s">
        <v>28</v>
      </c>
      <c r="C15" s="8">
        <f>Esp!C15</f>
        <v>97.21412384</v>
      </c>
      <c r="D15" s="8">
        <f>Esp!D15</f>
        <v>101.8773965</v>
      </c>
      <c r="E15" s="8">
        <f>Esp!E15</f>
        <v>101.0118099</v>
      </c>
      <c r="F15" s="8">
        <f>Esp!F15</f>
        <v>100.8205551</v>
      </c>
      <c r="G15" s="8">
        <f>Esp!G15</f>
        <v>96.5134565</v>
      </c>
      <c r="H15" s="8">
        <f>Esp!H15</f>
        <v>87.82148318</v>
      </c>
      <c r="I15" s="8">
        <f>Esp!I15</f>
        <v>76.55648022</v>
      </c>
      <c r="J15" s="8">
        <f>Esp!J15</f>
        <v>69.63141667</v>
      </c>
      <c r="K15" s="8">
        <f>Esp!K15</f>
        <v>65.35843717</v>
      </c>
      <c r="L15" s="8">
        <f>Esp!L15</f>
        <v>61.17217917</v>
      </c>
      <c r="M15" s="8">
        <f>Esp!M15</f>
        <v>56.18084835</v>
      </c>
      <c r="N15" s="43">
        <f>Esp!N15</f>
        <v>51.92503087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2:51" ht="12.75">
      <c r="B16" s="42" t="s">
        <v>54</v>
      </c>
      <c r="C16" s="8">
        <f>Esp!C16</f>
        <v>90.39089152</v>
      </c>
      <c r="D16" s="8">
        <f>Esp!D16</f>
        <v>92.38774277</v>
      </c>
      <c r="E16" s="8">
        <f>Esp!E16</f>
        <v>91.79258979</v>
      </c>
      <c r="F16" s="8">
        <f>Esp!F16</f>
        <v>88.1232955</v>
      </c>
      <c r="G16" s="8">
        <f>Esp!G16</f>
        <v>81.95045511</v>
      </c>
      <c r="H16" s="8">
        <f>Esp!H16</f>
        <v>75.01368247</v>
      </c>
      <c r="I16" s="8">
        <f>Esp!I16</f>
        <v>68.4371613</v>
      </c>
      <c r="J16" s="8">
        <f>Esp!J16</f>
        <v>63.16032533</v>
      </c>
      <c r="K16" s="8">
        <f>Esp!K16</f>
        <v>59.92361656</v>
      </c>
      <c r="L16" s="8">
        <f>Esp!L16</f>
        <v>56.9884087</v>
      </c>
      <c r="M16" s="8">
        <f>Esp!M16</f>
        <v>55.14676579</v>
      </c>
      <c r="N16" s="43">
        <f>Esp!N16</f>
        <v>53.36599901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ht="12.75">
      <c r="B17" s="42" t="s">
        <v>31</v>
      </c>
      <c r="C17" s="8">
        <f>Esp!C17</f>
        <v>104.5190684</v>
      </c>
      <c r="D17" s="8">
        <f>Esp!D17</f>
        <v>103.7002596</v>
      </c>
      <c r="E17" s="8">
        <f>Esp!E17</f>
        <v>98.46114726</v>
      </c>
      <c r="F17" s="8">
        <f>Esp!F17</f>
        <v>91.39123893</v>
      </c>
      <c r="G17" s="8">
        <f>Esp!G17</f>
        <v>86.28660153</v>
      </c>
      <c r="H17" s="8">
        <f>Esp!H17</f>
        <v>83.31433689</v>
      </c>
      <c r="I17" s="8">
        <f>Esp!I17</f>
        <v>82.9646937</v>
      </c>
      <c r="J17" s="8">
        <f>Esp!J17</f>
        <v>80.41256608</v>
      </c>
      <c r="K17" s="8">
        <f>Esp!K17</f>
        <v>74.40845213</v>
      </c>
      <c r="L17" s="8">
        <f>Esp!L17</f>
        <v>66.97483325</v>
      </c>
      <c r="M17" s="8">
        <f>Esp!M17</f>
        <v>61.39295644</v>
      </c>
      <c r="N17" s="43">
        <f>Esp!N17</f>
        <v>56.63014173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2:51" ht="12.75">
      <c r="B18" s="42" t="s">
        <v>34</v>
      </c>
      <c r="C18" s="8">
        <f>Esp!C18</f>
        <v>88.99832181</v>
      </c>
      <c r="D18" s="8">
        <f>Esp!D18</f>
        <v>92.38733737</v>
      </c>
      <c r="E18" s="8">
        <f>Esp!E18</f>
        <v>91.78126046</v>
      </c>
      <c r="F18" s="8">
        <f>Esp!F18</f>
        <v>89.01447029</v>
      </c>
      <c r="G18" s="8">
        <f>Esp!G18</f>
        <v>84.99907229</v>
      </c>
      <c r="H18" s="8">
        <f>Esp!H18</f>
        <v>78.870496</v>
      </c>
      <c r="I18" s="8">
        <f>Esp!I18</f>
        <v>73.93610071</v>
      </c>
      <c r="J18" s="8">
        <f>Esp!J18</f>
        <v>68.62370386</v>
      </c>
      <c r="K18" s="8">
        <f>Esp!K18</f>
        <v>64.60136285</v>
      </c>
      <c r="L18" s="8">
        <f>Esp!L18</f>
        <v>59.62349098</v>
      </c>
      <c r="M18" s="8">
        <f>Esp!M18</f>
        <v>55.17970072</v>
      </c>
      <c r="N18" s="43">
        <f>Esp!N18</f>
        <v>53.19201041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2:51" ht="12.75">
      <c r="B19" s="42" t="s">
        <v>36</v>
      </c>
      <c r="C19" s="8">
        <f>Esp!C19</f>
        <v>56.30900891</v>
      </c>
      <c r="D19" s="8">
        <f>Esp!D19</f>
        <v>57.39416938</v>
      </c>
      <c r="E19" s="8">
        <f>Esp!E19</f>
        <v>58.25075901</v>
      </c>
      <c r="F19" s="8">
        <f>Esp!F19</f>
        <v>59.63154719</v>
      </c>
      <c r="G19" s="8">
        <f>Esp!G19</f>
        <v>59.86312914</v>
      </c>
      <c r="H19" s="8">
        <f>Esp!H19</f>
        <v>60.72395379</v>
      </c>
      <c r="I19" s="8">
        <f>Esp!I19</f>
        <v>60.37429656</v>
      </c>
      <c r="J19" s="8">
        <f>Esp!J19</f>
        <v>59.88417036</v>
      </c>
      <c r="K19" s="8">
        <f>Esp!K19</f>
        <v>60.36860351</v>
      </c>
      <c r="L19" s="8">
        <f>Esp!L19</f>
        <v>59.53106965</v>
      </c>
      <c r="M19" s="8">
        <f>Esp!M19</f>
        <v>57.34994757</v>
      </c>
      <c r="N19" s="43">
        <f>Esp!N19</f>
        <v>55.86493281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2:51" ht="12.75">
      <c r="B20" s="42" t="s">
        <v>38</v>
      </c>
      <c r="C20" s="8">
        <f>Esp!C20</f>
        <v>92.51009215</v>
      </c>
      <c r="D20" s="8">
        <f>Esp!D20</f>
        <v>95.14642598</v>
      </c>
      <c r="E20" s="8">
        <f>Esp!E20</f>
        <v>94.30737037</v>
      </c>
      <c r="F20" s="8">
        <f>Esp!F20</f>
        <v>88.23428536</v>
      </c>
      <c r="G20" s="8">
        <f>Esp!G20</f>
        <v>80.62603718</v>
      </c>
      <c r="H20" s="8">
        <f>Esp!H20</f>
        <v>75.09701072</v>
      </c>
      <c r="I20" s="8">
        <f>Esp!I20</f>
        <v>71.18752685</v>
      </c>
      <c r="J20" s="8">
        <f>Esp!J20</f>
        <v>66.38299703</v>
      </c>
      <c r="K20" s="8">
        <f>Esp!K20</f>
        <v>60.91476989</v>
      </c>
      <c r="L20" s="8">
        <f>Esp!L20</f>
        <v>56.40786067</v>
      </c>
      <c r="M20" s="8">
        <f>Esp!M20</f>
        <v>53.67004807</v>
      </c>
      <c r="N20" s="43">
        <f>Esp!N20</f>
        <v>51.76921766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ht="3.75" customHeight="1">
      <c r="B21" s="4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4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25" customFormat="1" ht="12.75">
      <c r="A22" s="24"/>
      <c r="B22" s="44" t="s">
        <v>39</v>
      </c>
      <c r="C22" s="20">
        <f>Esp!C22</f>
        <v>84.25350207307693</v>
      </c>
      <c r="D22" s="20">
        <f>Esp!D22</f>
        <v>86.54388512923077</v>
      </c>
      <c r="E22" s="20">
        <f>Esp!E22</f>
        <v>85.45711873461538</v>
      </c>
      <c r="F22" s="20">
        <f>Esp!F22</f>
        <v>82.38715012769231</v>
      </c>
      <c r="G22" s="20">
        <f>Esp!G22</f>
        <v>77.06024146923076</v>
      </c>
      <c r="H22" s="20">
        <f>Esp!H22</f>
        <v>72.63607682307692</v>
      </c>
      <c r="I22" s="20">
        <f>Esp!I22</f>
        <v>68.71079277153845</v>
      </c>
      <c r="J22" s="20">
        <f>Esp!J22</f>
        <v>64.99176186</v>
      </c>
      <c r="K22" s="20">
        <f>Esp!K22</f>
        <v>61.38366985692308</v>
      </c>
      <c r="L22" s="20">
        <f>Esp!L22</f>
        <v>57.514424565384616</v>
      </c>
      <c r="M22" s="20">
        <f>Esp!M22</f>
        <v>54.39446836153847</v>
      </c>
      <c r="N22" s="45">
        <f>Esp!N22</f>
        <v>52.18310927461538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2:51" ht="12.75">
      <c r="B23" s="46" t="s">
        <v>55</v>
      </c>
      <c r="C23" s="20">
        <f>Esp!C23</f>
        <v>91.670678455</v>
      </c>
      <c r="D23" s="20">
        <f>Esp!D23</f>
        <v>94.195454865</v>
      </c>
      <c r="E23" s="20">
        <f>Esp!E23</f>
        <v>92.69131651000001</v>
      </c>
      <c r="F23" s="20">
        <f>Esp!F23</f>
        <v>88.496884745</v>
      </c>
      <c r="G23" s="20">
        <f>Esp!G23</f>
        <v>83.89637373500001</v>
      </c>
      <c r="H23" s="20">
        <f>Esp!H23</f>
        <v>78.77488061</v>
      </c>
      <c r="I23" s="20">
        <f>Esp!I23</f>
        <v>75.05802767</v>
      </c>
      <c r="J23" s="20">
        <f>Esp!J23</f>
        <v>70.68361221750001</v>
      </c>
      <c r="K23" s="20">
        <f>Esp!K23</f>
        <v>66.1859822875</v>
      </c>
      <c r="L23" s="20">
        <f>Esp!L23</f>
        <v>61.629595140000006</v>
      </c>
      <c r="M23" s="20">
        <f>Esp!M23</f>
        <v>57.5947029275</v>
      </c>
      <c r="N23" s="45">
        <f>Esp!N23</f>
        <v>54.686676047499994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ht="12.75">
      <c r="B24" s="46" t="s">
        <v>57</v>
      </c>
      <c r="C24" s="20">
        <f>Esp!C24</f>
        <v>79.43035560999999</v>
      </c>
      <c r="D24" s="20">
        <f>Esp!D24</f>
        <v>80.31384014599999</v>
      </c>
      <c r="E24" s="20">
        <f>Esp!E24</f>
        <v>78.48627814800001</v>
      </c>
      <c r="F24" s="20">
        <f>Esp!F24</f>
        <v>75.279487006</v>
      </c>
      <c r="G24" s="20">
        <f>Esp!G24</f>
        <v>72.625228784</v>
      </c>
      <c r="H24" s="20">
        <f>Esp!H24</f>
        <v>70.7861833</v>
      </c>
      <c r="I24" s="20">
        <f>Esp!I24</f>
        <v>69.012157964</v>
      </c>
      <c r="J24" s="20">
        <f>Esp!J24</f>
        <v>65.62409157</v>
      </c>
      <c r="K24" s="20">
        <f>Esp!K24</f>
        <v>61.833249118000005</v>
      </c>
      <c r="L24" s="20">
        <f>Esp!L24</f>
        <v>58.150467282</v>
      </c>
      <c r="M24" s="20">
        <f>Esp!M24</f>
        <v>55.300580248</v>
      </c>
      <c r="N24" s="45">
        <f>Esp!N24</f>
        <v>53.212603318000006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2:51" ht="12.75">
      <c r="B25" s="44" t="s">
        <v>66</v>
      </c>
      <c r="C25" s="20">
        <f>Esp!C25</f>
        <v>84.3996819175</v>
      </c>
      <c r="D25" s="20">
        <f>Esp!D25</f>
        <v>87.9197329575</v>
      </c>
      <c r="E25" s="20">
        <f>Esp!E25</f>
        <v>88.1931098525</v>
      </c>
      <c r="F25" s="20">
        <f>Esp!F25</f>
        <v>85.886944075</v>
      </c>
      <c r="G25" s="20">
        <f>Esp!G25</f>
        <v>79.18455457249999</v>
      </c>
      <c r="H25" s="20">
        <f>Esp!H25</f>
        <v>73.368479655</v>
      </c>
      <c r="I25" s="20">
        <f>Esp!I25</f>
        <v>69.14160146</v>
      </c>
      <c r="J25" s="20">
        <f>Esp!J25</f>
        <v>65.995284655</v>
      </c>
      <c r="K25" s="20">
        <f>Esp!K25</f>
        <v>62.644623762500004</v>
      </c>
      <c r="L25" s="20">
        <f>Esp!L25</f>
        <v>58.855467645</v>
      </c>
      <c r="M25" s="20">
        <f>Esp!M25</f>
        <v>56.1203248025</v>
      </c>
      <c r="N25" s="45">
        <f>Esp!N25</f>
        <v>53.800811595000006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2:51" ht="12.75">
      <c r="B26" s="44" t="s">
        <v>60</v>
      </c>
      <c r="C26" s="20">
        <f>Esp!C26</f>
        <v>90.666055465</v>
      </c>
      <c r="D26" s="20">
        <f>Esp!D26</f>
        <v>93.6452643325</v>
      </c>
      <c r="E26" s="20">
        <f>Esp!E26</f>
        <v>92.063373495</v>
      </c>
      <c r="F26" s="20">
        <f>Esp!F26</f>
        <v>87.79968254750001</v>
      </c>
      <c r="G26" s="20">
        <f>Esp!G26</f>
        <v>80.14858974</v>
      </c>
      <c r="H26" s="20">
        <f>Esp!H26</f>
        <v>74.2368729575</v>
      </c>
      <c r="I26" s="20">
        <f>Esp!I26</f>
        <v>68.59086898000001</v>
      </c>
      <c r="J26" s="20">
        <f>Esp!J26</f>
        <v>64.0034948525</v>
      </c>
      <c r="K26" s="20">
        <f>Esp!K26</f>
        <v>59.8085302075</v>
      </c>
      <c r="L26" s="20">
        <f>Esp!L26</f>
        <v>55.2331910825</v>
      </c>
      <c r="M26" s="20">
        <f>Esp!M26</f>
        <v>51.1667926325</v>
      </c>
      <c r="N26" s="45">
        <f>Esp!N26</f>
        <v>48.879344062499996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2:51" ht="13.5" thickBot="1">
      <c r="B27" s="47" t="s">
        <v>71</v>
      </c>
      <c r="C27" s="21">
        <f>Esp!C27</f>
        <v>84.181703541</v>
      </c>
      <c r="D27" s="21">
        <f>Esp!D27</f>
        <v>85.81884579499999</v>
      </c>
      <c r="E27" s="21">
        <f>Esp!E27</f>
        <v>84.13271958800001</v>
      </c>
      <c r="F27" s="21">
        <f>Esp!F27</f>
        <v>80.296726161</v>
      </c>
      <c r="G27" s="21">
        <f>Esp!G27</f>
        <v>75.811660408</v>
      </c>
      <c r="H27" s="21">
        <f>Esp!H27</f>
        <v>72.74203895</v>
      </c>
      <c r="I27" s="21">
        <f>Esp!I27</f>
        <v>70.104258051</v>
      </c>
      <c r="J27" s="21">
        <f>Esp!J27</f>
        <v>66.54180411499999</v>
      </c>
      <c r="K27" s="21">
        <f>Esp!K27</f>
        <v>62.62608774</v>
      </c>
      <c r="L27" s="21">
        <f>Esp!L27</f>
        <v>58.561865947</v>
      </c>
      <c r="M27" s="21">
        <f>Esp!M27</f>
        <v>55.257516356999986</v>
      </c>
      <c r="N27" s="48">
        <f>Esp!N27</f>
        <v>52.95951387699999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2:51" ht="15" customHeight="1" thickBot="1">
      <c r="B28" s="38"/>
      <c r="C28" s="22" t="s">
        <v>62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3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2:51" ht="12.75">
      <c r="B29" s="40" t="s">
        <v>10</v>
      </c>
      <c r="C29" s="7">
        <f>Esp!C29</f>
        <v>48.23771901</v>
      </c>
      <c r="D29" s="7">
        <f>Esp!D29</f>
        <v>47.34680482</v>
      </c>
      <c r="E29" s="7">
        <f>Esp!E29</f>
        <v>45.99236137</v>
      </c>
      <c r="F29" s="7">
        <f>Esp!F29</f>
        <v>46.11162989</v>
      </c>
      <c r="G29" s="7">
        <f>Esp!G29</f>
        <v>49.26520756</v>
      </c>
      <c r="H29" s="7">
        <f>Esp!H29</f>
        <v>50.84222199</v>
      </c>
      <c r="I29" s="7">
        <f>Esp!I29</f>
        <v>50.56960658</v>
      </c>
      <c r="J29" s="7">
        <f>Esp!J29</f>
        <v>47.33150742</v>
      </c>
      <c r="K29" s="7">
        <f>Esp!K29</f>
        <v>44.87714619</v>
      </c>
      <c r="L29" s="7">
        <f>Esp!L29</f>
        <v>42.56075227</v>
      </c>
      <c r="M29" s="7">
        <f>Esp!M29</f>
        <v>40.42082919</v>
      </c>
      <c r="N29" s="41">
        <f>Esp!N29</f>
        <v>39.24312635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ht="12.75">
      <c r="B30" s="42" t="s">
        <v>12</v>
      </c>
      <c r="C30" s="8">
        <f>Esp!C30</f>
        <v>77.99702049</v>
      </c>
      <c r="D30" s="8">
        <f>Esp!D30</f>
        <v>79.58085086</v>
      </c>
      <c r="E30" s="8">
        <f>Esp!E30</f>
        <v>80.51616998</v>
      </c>
      <c r="F30" s="8">
        <f>Esp!F30</f>
        <v>79.27986207</v>
      </c>
      <c r="G30" s="8">
        <f>Esp!G30</f>
        <v>78.84617128</v>
      </c>
      <c r="H30" s="8">
        <f>Esp!H30</f>
        <v>78.07651162</v>
      </c>
      <c r="I30" s="8">
        <f>Esp!I30</f>
        <v>76.46358559</v>
      </c>
      <c r="J30" s="8">
        <f>Esp!J30</f>
        <v>72.90528161</v>
      </c>
      <c r="K30" s="8">
        <f>Esp!K30</f>
        <v>68.58560571</v>
      </c>
      <c r="L30" s="8">
        <f>Esp!L30</f>
        <v>64.15893782</v>
      </c>
      <c r="M30" s="8">
        <f>Esp!M30</f>
        <v>59.47722691</v>
      </c>
      <c r="N30" s="43">
        <f>Esp!N30</f>
        <v>54.03122789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ht="12.75">
      <c r="B31" s="42" t="s">
        <v>15</v>
      </c>
      <c r="C31" s="8">
        <f>Esp!C31</f>
        <v>80.93087116</v>
      </c>
      <c r="D31" s="8">
        <f>Esp!D31</f>
        <v>81.81914143</v>
      </c>
      <c r="E31" s="8">
        <f>Esp!E31</f>
        <v>78.04012725</v>
      </c>
      <c r="F31" s="8">
        <f>Esp!F31</f>
        <v>72.44137659</v>
      </c>
      <c r="G31" s="8">
        <f>Esp!G31</f>
        <v>67.21456554</v>
      </c>
      <c r="H31" s="8">
        <f>Esp!H31</f>
        <v>63.25648476</v>
      </c>
      <c r="I31" s="8">
        <f>Esp!I31</f>
        <v>58.29389097</v>
      </c>
      <c r="J31" s="8">
        <f>Esp!J31</f>
        <v>51.36353144</v>
      </c>
      <c r="K31" s="8">
        <f>Esp!K31</f>
        <v>44.81800945</v>
      </c>
      <c r="L31" s="8">
        <f>Esp!L31</f>
        <v>40.33853074</v>
      </c>
      <c r="M31" s="8">
        <f>Esp!M31</f>
        <v>37.40953356</v>
      </c>
      <c r="N31" s="43">
        <f>Esp!N31</f>
        <v>33.94951854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ht="12.75">
      <c r="B32" s="42" t="s">
        <v>18</v>
      </c>
      <c r="C32" s="8">
        <f>Esp!C32</f>
        <v>69.27670636</v>
      </c>
      <c r="D32" s="8">
        <f>Esp!D32</f>
        <v>70.54223531</v>
      </c>
      <c r="E32" s="8">
        <f>Esp!E32</f>
        <v>68.64660651</v>
      </c>
      <c r="F32" s="8">
        <f>Esp!F32</f>
        <v>62.97802945</v>
      </c>
      <c r="G32" s="8">
        <f>Esp!G32</f>
        <v>49.93040982</v>
      </c>
      <c r="H32" s="8">
        <f>Esp!H32</f>
        <v>48.90493307</v>
      </c>
      <c r="I32" s="8">
        <f>Esp!I32</f>
        <v>46.01481671</v>
      </c>
      <c r="J32" s="8">
        <f>Esp!J32</f>
        <v>44.04858955</v>
      </c>
      <c r="K32" s="8">
        <f>Esp!K32</f>
        <v>40.87488462</v>
      </c>
      <c r="L32" s="8">
        <f>Esp!L32</f>
        <v>36.00219034</v>
      </c>
      <c r="M32" s="8">
        <f>Esp!M32</f>
        <v>31.9045549</v>
      </c>
      <c r="N32" s="43">
        <f>Esp!N32</f>
        <v>29.14306068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ht="12.75">
      <c r="B33" s="42" t="s">
        <v>20</v>
      </c>
      <c r="C33" s="8">
        <f>Esp!C33</f>
        <v>92.17292826</v>
      </c>
      <c r="D33" s="8">
        <f>Esp!D33</f>
        <v>93.97027055</v>
      </c>
      <c r="E33" s="8">
        <f>Esp!E33</f>
        <v>90.69235112</v>
      </c>
      <c r="F33" s="8">
        <f>Esp!F33</f>
        <v>82.0579249</v>
      </c>
      <c r="G33" s="8">
        <f>Esp!G33</f>
        <v>72.94792067</v>
      </c>
      <c r="H33" s="8">
        <f>Esp!H33</f>
        <v>65.17303346</v>
      </c>
      <c r="I33" s="8">
        <f>Esp!I33</f>
        <v>61.14906169</v>
      </c>
      <c r="J33" s="8">
        <f>Esp!J33</f>
        <v>56.01871794</v>
      </c>
      <c r="K33" s="8">
        <f>Esp!K33</f>
        <v>49.48163721</v>
      </c>
      <c r="L33" s="8">
        <f>Esp!L33</f>
        <v>43.92582204</v>
      </c>
      <c r="M33" s="8">
        <f>Esp!M33</f>
        <v>38.95771851</v>
      </c>
      <c r="N33" s="43">
        <f>Esp!N33</f>
        <v>35.36493396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ht="12.75">
      <c r="B34" s="42" t="s">
        <v>23</v>
      </c>
      <c r="C34" s="8">
        <f>Esp!C34</f>
        <v>58.15704577</v>
      </c>
      <c r="D34" s="8">
        <f>Esp!D34</f>
        <v>64.02390395</v>
      </c>
      <c r="E34" s="8">
        <f>Esp!E34</f>
        <v>66.47172153</v>
      </c>
      <c r="F34" s="8">
        <f>Esp!F34</f>
        <v>67.06537462</v>
      </c>
      <c r="G34" s="8">
        <f>Esp!G34</f>
        <v>52.39651914</v>
      </c>
      <c r="H34" s="8">
        <f>Esp!H34</f>
        <v>40.87413742</v>
      </c>
      <c r="I34" s="8">
        <f>Esp!I34</f>
        <v>34.1919758</v>
      </c>
      <c r="J34" s="8">
        <f>Esp!J34</f>
        <v>33.17443085</v>
      </c>
      <c r="K34" s="8">
        <f>Esp!K34</f>
        <v>32.01938959</v>
      </c>
      <c r="L34" s="8">
        <f>Esp!L34</f>
        <v>28.14953111</v>
      </c>
      <c r="M34" s="8">
        <f>Esp!M34</f>
        <v>25.36028294</v>
      </c>
      <c r="N34" s="43">
        <f>Esp!N34</f>
        <v>23.49972957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ht="12.75">
      <c r="B35" s="42" t="s">
        <v>25</v>
      </c>
      <c r="C35" s="8">
        <f>Esp!C35</f>
        <v>83.62986428</v>
      </c>
      <c r="D35" s="8">
        <f>Esp!D35</f>
        <v>87.82908058</v>
      </c>
      <c r="E35" s="8">
        <f>Esp!E35</f>
        <v>85.75678571</v>
      </c>
      <c r="F35" s="8">
        <f>Esp!F35</f>
        <v>82.35534249</v>
      </c>
      <c r="G35" s="8">
        <f>Esp!G35</f>
        <v>77.50741811</v>
      </c>
      <c r="H35" s="8">
        <f>Esp!H35</f>
        <v>71.60962031</v>
      </c>
      <c r="I35" s="8">
        <f>Esp!I35</f>
        <v>66.42102282</v>
      </c>
      <c r="J35" s="8">
        <f>Esp!J35</f>
        <v>61.87595856</v>
      </c>
      <c r="K35" s="8">
        <f>Esp!K35</f>
        <v>57.64209158</v>
      </c>
      <c r="L35" s="8">
        <f>Esp!L35</f>
        <v>52.91891153</v>
      </c>
      <c r="M35" s="8">
        <f>Esp!M35</f>
        <v>48.65275764</v>
      </c>
      <c r="N35" s="43">
        <f>Esp!N35</f>
        <v>45.14743467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2:51" ht="12.75">
      <c r="B36" s="42" t="s">
        <v>28</v>
      </c>
      <c r="C36" s="8">
        <f>Esp!C36</f>
        <v>90.57978079</v>
      </c>
      <c r="D36" s="8">
        <f>Esp!D36</f>
        <v>94.67489343</v>
      </c>
      <c r="E36" s="8">
        <f>Esp!E36</f>
        <v>93.50884771</v>
      </c>
      <c r="F36" s="8">
        <f>Esp!F36</f>
        <v>93.33231306</v>
      </c>
      <c r="G36" s="8">
        <f>Esp!G36</f>
        <v>88.96855995</v>
      </c>
      <c r="H36" s="8">
        <f>Esp!H36</f>
        <v>80.45422692</v>
      </c>
      <c r="I36" s="8">
        <f>Esp!I36</f>
        <v>69.01890621</v>
      </c>
      <c r="J36" s="8">
        <f>Esp!J36</f>
        <v>61.71397715</v>
      </c>
      <c r="K36" s="8">
        <f>Esp!K36</f>
        <v>56.97806127</v>
      </c>
      <c r="L36" s="8">
        <f>Esp!L36</f>
        <v>52.46630621</v>
      </c>
      <c r="M36" s="8">
        <f>Esp!M36</f>
        <v>46.94435031</v>
      </c>
      <c r="N36" s="43">
        <f>Esp!N36</f>
        <v>42.07103691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2:51" ht="12.75">
      <c r="B37" s="42" t="s">
        <v>54</v>
      </c>
      <c r="C37" s="8">
        <f>Esp!C37</f>
        <v>83.50424334</v>
      </c>
      <c r="D37" s="8">
        <f>Esp!D37</f>
        <v>85.30847232</v>
      </c>
      <c r="E37" s="8">
        <f>Esp!E37</f>
        <v>84.54333144</v>
      </c>
      <c r="F37" s="8">
        <f>Esp!F37</f>
        <v>80.75197534</v>
      </c>
      <c r="G37" s="8">
        <f>Esp!G37</f>
        <v>74.38445933</v>
      </c>
      <c r="H37" s="8">
        <f>Esp!H37</f>
        <v>67.22287677</v>
      </c>
      <c r="I37" s="8">
        <f>Esp!I37</f>
        <v>60.42876327</v>
      </c>
      <c r="J37" s="8">
        <f>Esp!J37</f>
        <v>54.83440583</v>
      </c>
      <c r="K37" s="8">
        <f>Esp!K37</f>
        <v>51.09205192</v>
      </c>
      <c r="L37" s="8">
        <f>Esp!L37</f>
        <v>47.41319293</v>
      </c>
      <c r="M37" s="8">
        <f>Esp!M37</f>
        <v>44.5935476</v>
      </c>
      <c r="N37" s="43">
        <f>Esp!N37</f>
        <v>41.66076613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2:51" ht="12.75">
      <c r="B38" s="42" t="s">
        <v>31</v>
      </c>
      <c r="C38" s="8">
        <f>Esp!C38</f>
        <v>97.97670497</v>
      </c>
      <c r="D38" s="8">
        <f>Esp!D38</f>
        <v>96.86509169</v>
      </c>
      <c r="E38" s="8">
        <f>Esp!E38</f>
        <v>91.53975918</v>
      </c>
      <c r="F38" s="8">
        <f>Esp!F38</f>
        <v>84.39153312</v>
      </c>
      <c r="G38" s="8">
        <f>Esp!G38</f>
        <v>79.16578324</v>
      </c>
      <c r="H38" s="8">
        <f>Esp!H38</f>
        <v>76.07197578</v>
      </c>
      <c r="I38" s="8">
        <f>Esp!I38</f>
        <v>75.47716756</v>
      </c>
      <c r="J38" s="8">
        <f>Esp!J38</f>
        <v>72.6016636</v>
      </c>
      <c r="K38" s="8">
        <f>Esp!K38</f>
        <v>66.66910058</v>
      </c>
      <c r="L38" s="8">
        <f>Esp!L38</f>
        <v>58.90758748</v>
      </c>
      <c r="M38" s="8">
        <f>Esp!M38</f>
        <v>52.77919711</v>
      </c>
      <c r="N38" s="43">
        <f>Esp!N38</f>
        <v>47.19865394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2:51" ht="12.75">
      <c r="B39" s="42" t="s">
        <v>34</v>
      </c>
      <c r="C39" s="8">
        <f>Esp!C39</f>
        <v>82.50263074</v>
      </c>
      <c r="D39" s="8">
        <f>Esp!D39</f>
        <v>85.67774923</v>
      </c>
      <c r="E39" s="8">
        <f>Esp!E39</f>
        <v>85.12803277</v>
      </c>
      <c r="F39" s="8">
        <f>Esp!F39</f>
        <v>82.27149833</v>
      </c>
      <c r="G39" s="8">
        <f>Esp!G39</f>
        <v>78.24855677</v>
      </c>
      <c r="H39" s="8">
        <f>Esp!H39</f>
        <v>72.12417398</v>
      </c>
      <c r="I39" s="8">
        <f>Esp!I39</f>
        <v>67.0058083</v>
      </c>
      <c r="J39" s="8">
        <f>Esp!J39</f>
        <v>61.28918029</v>
      </c>
      <c r="K39" s="8">
        <f>Esp!K39</f>
        <v>56.56244656</v>
      </c>
      <c r="L39" s="8">
        <f>Esp!L39</f>
        <v>50.57933691</v>
      </c>
      <c r="M39" s="8">
        <f>Esp!M39</f>
        <v>45.56077302</v>
      </c>
      <c r="N39" s="43">
        <f>Esp!N39</f>
        <v>42.73492988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2:51" ht="12.75">
      <c r="B40" s="42" t="s">
        <v>36</v>
      </c>
      <c r="C40" s="8">
        <f>Esp!C40</f>
        <v>43.55258662</v>
      </c>
      <c r="D40" s="8">
        <f>Esp!D40</f>
        <v>44.17507399</v>
      </c>
      <c r="E40" s="8">
        <f>Esp!E40</f>
        <v>44.14286865</v>
      </c>
      <c r="F40" s="8">
        <f>Esp!F40</f>
        <v>44.17508418</v>
      </c>
      <c r="G40" s="8">
        <f>Esp!G40</f>
        <v>43.04238863</v>
      </c>
      <c r="H40" s="8">
        <f>Esp!H40</f>
        <v>43.08727862</v>
      </c>
      <c r="I40" s="8">
        <f>Esp!I40</f>
        <v>41.70845772</v>
      </c>
      <c r="J40" s="8">
        <f>Esp!J40</f>
        <v>39.97362099</v>
      </c>
      <c r="K40" s="8">
        <f>Esp!K40</f>
        <v>39.37246812</v>
      </c>
      <c r="L40" s="8">
        <f>Esp!L40</f>
        <v>37.91899622</v>
      </c>
      <c r="M40" s="8">
        <f>Esp!M40</f>
        <v>35.39269814</v>
      </c>
      <c r="N40" s="43">
        <f>Esp!N40</f>
        <v>33.35821821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2:51" ht="12.75">
      <c r="B41" s="42" t="s">
        <v>38</v>
      </c>
      <c r="C41" s="8">
        <f>Esp!C41</f>
        <v>88.05303726</v>
      </c>
      <c r="D41" s="8">
        <f>Esp!D41</f>
        <v>90.38021161</v>
      </c>
      <c r="E41" s="8">
        <f>Esp!E41</f>
        <v>89.14815018</v>
      </c>
      <c r="F41" s="8">
        <f>Esp!F41</f>
        <v>82.67752674</v>
      </c>
      <c r="G41" s="8">
        <f>Esp!G41</f>
        <v>74.71798986</v>
      </c>
      <c r="H41" s="8">
        <f>Esp!H41</f>
        <v>68.87790018</v>
      </c>
      <c r="I41" s="8">
        <f>Esp!I41</f>
        <v>64.74975738</v>
      </c>
      <c r="J41" s="8">
        <f>Esp!J41</f>
        <v>59.7200446</v>
      </c>
      <c r="K41" s="8">
        <f>Esp!K41</f>
        <v>53.80650855</v>
      </c>
      <c r="L41" s="8">
        <f>Esp!L41</f>
        <v>48.65786704</v>
      </c>
      <c r="M41" s="8">
        <f>Esp!M41</f>
        <v>45.10856199</v>
      </c>
      <c r="N41" s="43">
        <f>Esp!N41</f>
        <v>42.12932299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2:51" ht="3.75" customHeight="1">
      <c r="B42" s="4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25" customFormat="1" ht="12.75">
      <c r="A43" s="24"/>
      <c r="B43" s="44" t="s">
        <v>39</v>
      </c>
      <c r="C43" s="18">
        <f>Esp!C43</f>
        <v>76.65931838846153</v>
      </c>
      <c r="D43" s="18">
        <f>Esp!D43</f>
        <v>78.63029075153847</v>
      </c>
      <c r="E43" s="18">
        <f>Esp!E43</f>
        <v>77.2405471846154</v>
      </c>
      <c r="F43" s="18">
        <f>Esp!F43</f>
        <v>73.83765159846153</v>
      </c>
      <c r="G43" s="18">
        <f>Esp!G43</f>
        <v>68.20276537692308</v>
      </c>
      <c r="H43" s="18">
        <f>Esp!H43</f>
        <v>63.582721144615384</v>
      </c>
      <c r="I43" s="18">
        <f>Esp!I43</f>
        <v>59.34560158461539</v>
      </c>
      <c r="J43" s="18">
        <f>Esp!J43</f>
        <v>55.142377679230776</v>
      </c>
      <c r="K43" s="18">
        <f>Esp!K43</f>
        <v>50.98303087307693</v>
      </c>
      <c r="L43" s="18">
        <f>Esp!L43</f>
        <v>46.46138174153847</v>
      </c>
      <c r="M43" s="18">
        <f>Esp!M43</f>
        <v>42.50477167846153</v>
      </c>
      <c r="N43" s="49">
        <f>Esp!N43</f>
        <v>39.19476613230769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</row>
    <row r="44" spans="2:51" ht="12.75">
      <c r="B44" s="46" t="s">
        <v>55</v>
      </c>
      <c r="C44" s="19">
        <f>Esp!C44</f>
        <v>84.07561094249999</v>
      </c>
      <c r="D44" s="19">
        <f>Esp!D44</f>
        <v>86.764487805</v>
      </c>
      <c r="E44" s="19">
        <f>Esp!E44</f>
        <v>85.523334895</v>
      </c>
      <c r="F44" s="19">
        <f>Esp!F44</f>
        <v>81.4911569475</v>
      </c>
      <c r="G44" s="19">
        <f>Esp!G44</f>
        <v>76.8875167075</v>
      </c>
      <c r="H44" s="19">
        <f>Esp!H44</f>
        <v>71.7458348425</v>
      </c>
      <c r="I44" s="19">
        <f>Esp!I44</f>
        <v>67.7598696</v>
      </c>
      <c r="J44" s="19">
        <f>Esp!J44</f>
        <v>63.022284600000006</v>
      </c>
      <c r="K44" s="19">
        <f>Esp!K44</f>
        <v>58.067945265000006</v>
      </c>
      <c r="L44" s="19">
        <f>Esp!L44</f>
        <v>52.895752075000004</v>
      </c>
      <c r="M44" s="19">
        <f>Esp!M44</f>
        <v>48.16211902</v>
      </c>
      <c r="N44" s="50">
        <f>Esp!N44</f>
        <v>44.3196316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2:51" ht="12.75">
      <c r="B45" s="46" t="s">
        <v>57</v>
      </c>
      <c r="C45" s="19">
        <f>Esp!C45</f>
        <v>71.75018380399999</v>
      </c>
      <c r="D45" s="19">
        <f>Esp!D45</f>
        <v>72.117264708</v>
      </c>
      <c r="E45" s="19">
        <f>Esp!E45</f>
        <v>69.772653326</v>
      </c>
      <c r="F45" s="19">
        <f>Esp!F45</f>
        <v>65.959430104</v>
      </c>
      <c r="G45" s="19">
        <f>Esp!G45</f>
        <v>62.681186966</v>
      </c>
      <c r="H45" s="19">
        <f>Esp!H45</f>
        <v>60.427172266</v>
      </c>
      <c r="I45" s="19">
        <f>Esp!I45</f>
        <v>58.159776042</v>
      </c>
      <c r="J45" s="19">
        <f>Esp!J45</f>
        <v>54.19807361000001</v>
      </c>
      <c r="K45" s="19">
        <f>Esp!K45</f>
        <v>49.908646578</v>
      </c>
      <c r="L45" s="19">
        <f>Esp!L45</f>
        <v>45.67674674999999</v>
      </c>
      <c r="M45" s="19">
        <f>Esp!M45</f>
        <v>42.222163998</v>
      </c>
      <c r="N45" s="50">
        <f>Esp!N45</f>
        <v>39.175768006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2:51" ht="12.75">
      <c r="B46" s="44" t="s">
        <v>66</v>
      </c>
      <c r="C46" s="18">
        <f>Esp!C46</f>
        <v>76.95924195</v>
      </c>
      <c r="D46" s="18">
        <f>Esp!D46</f>
        <v>80.45351175</v>
      </c>
      <c r="E46" s="18">
        <f>Esp!E46</f>
        <v>80.47320685</v>
      </c>
      <c r="F46" s="18">
        <f>Esp!F46</f>
        <v>77.84452648</v>
      </c>
      <c r="G46" s="18">
        <f>Esp!G46</f>
        <v>70.8670245975</v>
      </c>
      <c r="H46" s="18">
        <f>Esp!H46</f>
        <v>64.8595423825</v>
      </c>
      <c r="I46" s="18">
        <f>Esp!I46</f>
        <v>60.45658539750001</v>
      </c>
      <c r="J46" s="18">
        <f>Esp!J46</f>
        <v>56.918928905</v>
      </c>
      <c r="K46" s="18">
        <f>Esp!K46</f>
        <v>53.01339885749999</v>
      </c>
      <c r="L46" s="18">
        <f>Esp!L46</f>
        <v>48.471311875</v>
      </c>
      <c r="M46" s="18">
        <f>Esp!M46</f>
        <v>44.64970737</v>
      </c>
      <c r="N46" s="49">
        <f>Esp!N46</f>
        <v>41.201928779999996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2:51" ht="12.75">
      <c r="B47" s="44" t="s">
        <v>60</v>
      </c>
      <c r="C47" s="18">
        <f>Esp!C47</f>
        <v>83.63301153750001</v>
      </c>
      <c r="D47" s="18">
        <f>Esp!D47</f>
        <v>86.21628713</v>
      </c>
      <c r="E47" s="18">
        <f>Esp!E47</f>
        <v>84.4939595275</v>
      </c>
      <c r="F47" s="18">
        <f>Esp!F47</f>
        <v>80.159941435</v>
      </c>
      <c r="G47" s="18">
        <f>Esp!G47</f>
        <v>72.5238618025</v>
      </c>
      <c r="H47" s="18">
        <f>Esp!H47</f>
        <v>66.6640918575</v>
      </c>
      <c r="I47" s="18">
        <f>Esp!I47</f>
        <v>60.7971482275</v>
      </c>
      <c r="J47" s="18">
        <f>Esp!J47</f>
        <v>55.767616232499996</v>
      </c>
      <c r="K47" s="18">
        <f>Esp!K47</f>
        <v>50.974257415</v>
      </c>
      <c r="L47" s="18">
        <f>Esp!L47</f>
        <v>45.743413875</v>
      </c>
      <c r="M47" s="18">
        <f>Esp!M47</f>
        <v>40.841849185</v>
      </c>
      <c r="N47" s="49">
        <f>Esp!N47</f>
        <v>37.3284903575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2:51" ht="13.5" thickBot="1">
      <c r="B48" s="47" t="s">
        <v>71</v>
      </c>
      <c r="C48" s="9">
        <f>Esp!C48</f>
        <v>76.43300691499999</v>
      </c>
      <c r="D48" s="9">
        <f>Esp!D48</f>
        <v>77.818651007</v>
      </c>
      <c r="E48" s="9">
        <f>Esp!E48</f>
        <v>75.96032127200002</v>
      </c>
      <c r="F48" s="9">
        <f>Esp!F48</f>
        <v>71.873980776</v>
      </c>
      <c r="G48" s="9">
        <f>Esp!G48</f>
        <v>67.088641148</v>
      </c>
      <c r="H48" s="9">
        <f>Esp!H48</f>
        <v>63.80241337700001</v>
      </c>
      <c r="I48" s="9">
        <f>Esp!I48</f>
        <v>60.785317532</v>
      </c>
      <c r="J48" s="9">
        <f>Esp!J48</f>
        <v>56.7128096</v>
      </c>
      <c r="K48" s="9">
        <f>Esp!K48</f>
        <v>52.26898985700001</v>
      </c>
      <c r="L48" s="9">
        <f>Esp!L48</f>
        <v>47.596893239</v>
      </c>
      <c r="M48" s="9">
        <f>Esp!M48</f>
        <v>43.566385096999994</v>
      </c>
      <c r="N48" s="51">
        <f>Esp!N48</f>
        <v>40.230042710999996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2:51" ht="15" customHeight="1" thickBot="1">
      <c r="B49" s="38"/>
      <c r="C49" s="10" t="s">
        <v>63</v>
      </c>
      <c r="D49" s="10"/>
      <c r="E49" s="10"/>
      <c r="F49" s="10"/>
      <c r="G49" s="10"/>
      <c r="H49" s="10"/>
      <c r="I49" s="10"/>
      <c r="J49" s="10"/>
      <c r="K49" s="10"/>
      <c r="L49" s="6"/>
      <c r="M49" s="6"/>
      <c r="N49" s="3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2:51" ht="12.75">
      <c r="B50" s="40" t="s">
        <v>10</v>
      </c>
      <c r="C50" s="7">
        <f>Esp!C50</f>
        <v>8.759266923</v>
      </c>
      <c r="D50" s="7">
        <f>Esp!D50</f>
        <v>9.85685348</v>
      </c>
      <c r="E50" s="7">
        <f>Esp!E50</f>
        <v>11.02271656</v>
      </c>
      <c r="F50" s="7">
        <f>Esp!F50</f>
        <v>12.11622221</v>
      </c>
      <c r="G50" s="7">
        <f>Esp!G50</f>
        <v>13.36007562</v>
      </c>
      <c r="H50" s="7">
        <f>Esp!H50</f>
        <v>14.22730749</v>
      </c>
      <c r="I50" s="7">
        <f>Esp!I50</f>
        <v>15.01008376</v>
      </c>
      <c r="J50" s="7">
        <f>Esp!J50</f>
        <v>15.58071769</v>
      </c>
      <c r="K50" s="7">
        <f>Esp!K50</f>
        <v>15.97987132</v>
      </c>
      <c r="L50" s="7">
        <f>Esp!L50</f>
        <v>16.0866511</v>
      </c>
      <c r="M50" s="7">
        <f>Esp!M50</f>
        <v>16.35005164</v>
      </c>
      <c r="N50" s="41">
        <f>Esp!N50</f>
        <v>17.13602458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2:51" ht="12.75">
      <c r="B51" s="42" t="s">
        <v>12</v>
      </c>
      <c r="C51" s="8">
        <f>Esp!C51</f>
        <v>8.538008651</v>
      </c>
      <c r="D51" s="8">
        <f>Esp!D51</f>
        <v>7.660193323</v>
      </c>
      <c r="E51" s="8">
        <f>Esp!E51</f>
        <v>7.070469176</v>
      </c>
      <c r="F51" s="8">
        <f>Esp!F51</f>
        <v>6.750609048</v>
      </c>
      <c r="G51" s="8">
        <f>Esp!G51</f>
        <v>6.925436531</v>
      </c>
      <c r="H51" s="8">
        <f>Esp!H51</f>
        <v>7.291039623</v>
      </c>
      <c r="I51" s="8">
        <f>Esp!I51</f>
        <v>7.920275961</v>
      </c>
      <c r="J51" s="8">
        <f>Esp!J51</f>
        <v>8.446115179</v>
      </c>
      <c r="K51" s="8">
        <f>Esp!K51</f>
        <v>8.70327415</v>
      </c>
      <c r="L51" s="8">
        <f>Esp!L51</f>
        <v>9.054680743</v>
      </c>
      <c r="M51" s="8">
        <f>Esp!M51</f>
        <v>9.793043928</v>
      </c>
      <c r="N51" s="43">
        <f>Esp!N51</f>
        <v>10.33094039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2:51" ht="12.75">
      <c r="B52" s="42" t="s">
        <v>15</v>
      </c>
      <c r="C52" s="8">
        <f>Esp!C52</f>
        <v>5.885751496</v>
      </c>
      <c r="D52" s="8">
        <f>Esp!D52</f>
        <v>6.305546039</v>
      </c>
      <c r="E52" s="8">
        <f>Esp!E52</f>
        <v>6.356908909</v>
      </c>
      <c r="F52" s="8">
        <f>Esp!F52</f>
        <v>6.471134863</v>
      </c>
      <c r="G52" s="8">
        <f>Esp!G52</f>
        <v>6.510527351</v>
      </c>
      <c r="H52" s="8">
        <f>Esp!H52</f>
        <v>6.469600867</v>
      </c>
      <c r="I52" s="8">
        <f>Esp!I52</f>
        <v>6.660691394</v>
      </c>
      <c r="J52" s="8">
        <f>Esp!J52</f>
        <v>7.164967814</v>
      </c>
      <c r="K52" s="8">
        <f>Esp!K52</f>
        <v>7.799393102</v>
      </c>
      <c r="L52" s="8">
        <f>Esp!L52</f>
        <v>8.852638732</v>
      </c>
      <c r="M52" s="8">
        <f>Esp!M52</f>
        <v>9.909534764</v>
      </c>
      <c r="N52" s="43">
        <f>Esp!N52</f>
        <v>11.47005492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2:51" ht="12.75">
      <c r="B53" s="42" t="s">
        <v>18</v>
      </c>
      <c r="C53" s="8">
        <f>Esp!C53</f>
        <v>8.705837179</v>
      </c>
      <c r="D53" s="8">
        <f>Esp!D53</f>
        <v>9.295202452</v>
      </c>
      <c r="E53" s="8">
        <f>Esp!E53</f>
        <v>9.483932594</v>
      </c>
      <c r="F53" s="8">
        <f>Esp!F53</f>
        <v>9.604258147</v>
      </c>
      <c r="G53" s="8">
        <f>Esp!G53</f>
        <v>9.474555405</v>
      </c>
      <c r="H53" s="8">
        <f>Esp!H53</f>
        <v>9.485017495</v>
      </c>
      <c r="I53" s="8">
        <f>Esp!I53</f>
        <v>9.734863297</v>
      </c>
      <c r="J53" s="8">
        <f>Esp!J53</f>
        <v>10.51454488</v>
      </c>
      <c r="K53" s="8">
        <f>Esp!K53</f>
        <v>11.47581804</v>
      </c>
      <c r="L53" s="8">
        <f>Esp!L53</f>
        <v>12.34575215</v>
      </c>
      <c r="M53" s="8">
        <f>Esp!M53</f>
        <v>13.78889572</v>
      </c>
      <c r="N53" s="43">
        <f>Esp!N53</f>
        <v>15.64235731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2:51" ht="12.75">
      <c r="B54" s="42" t="s">
        <v>20</v>
      </c>
      <c r="C54" s="8">
        <f>Esp!C54</f>
        <v>6.296304414</v>
      </c>
      <c r="D54" s="8">
        <f>Esp!D54</f>
        <v>6.508615178</v>
      </c>
      <c r="E54" s="8">
        <f>Esp!E54</f>
        <v>6.637533407</v>
      </c>
      <c r="F54" s="8">
        <f>Esp!F54</f>
        <v>6.723492301</v>
      </c>
      <c r="G54" s="8">
        <f>Esp!G54</f>
        <v>6.728944284</v>
      </c>
      <c r="H54" s="8">
        <f>Esp!H54</f>
        <v>6.692528636</v>
      </c>
      <c r="I54" s="8">
        <f>Esp!I54</f>
        <v>6.97215329</v>
      </c>
      <c r="J54" s="8">
        <f>Esp!J54</f>
        <v>7.177006507</v>
      </c>
      <c r="K54" s="8">
        <f>Esp!K54</f>
        <v>7.441980936</v>
      </c>
      <c r="L54" s="8">
        <f>Esp!L54</f>
        <v>7.863329637</v>
      </c>
      <c r="M54" s="8">
        <f>Esp!M54</f>
        <v>8.65545233</v>
      </c>
      <c r="N54" s="43">
        <f>Esp!N54</f>
        <v>10.24998302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2:51" ht="12.75">
      <c r="B55" s="42" t="s">
        <v>23</v>
      </c>
      <c r="C55" s="8">
        <f>Esp!C55</f>
        <v>7.716430415</v>
      </c>
      <c r="D55" s="8">
        <f>Esp!D55</f>
        <v>8.593005511</v>
      </c>
      <c r="E55" s="8">
        <f>Esp!E55</f>
        <v>10.33922645</v>
      </c>
      <c r="F55" s="8">
        <f>Esp!F55</f>
        <v>12.05646483</v>
      </c>
      <c r="G55" s="8">
        <f>Esp!G55</f>
        <v>12.80610427</v>
      </c>
      <c r="H55" s="8">
        <f>Esp!H55</f>
        <v>13.13930613</v>
      </c>
      <c r="I55" s="8">
        <f>Esp!I55</f>
        <v>13.0121082</v>
      </c>
      <c r="J55" s="8">
        <f>Esp!J55</f>
        <v>13.50869019</v>
      </c>
      <c r="K55" s="8">
        <f>Esp!K55</f>
        <v>14.42538742</v>
      </c>
      <c r="L55" s="8">
        <f>Esp!L55</f>
        <v>15.7587409</v>
      </c>
      <c r="M55" s="8">
        <f>Esp!M55</f>
        <v>17.86502805</v>
      </c>
      <c r="N55" s="43">
        <f>Esp!N55</f>
        <v>19.99452235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2:51" ht="12.75">
      <c r="B56" s="42" t="s">
        <v>25</v>
      </c>
      <c r="C56" s="8">
        <f>Esp!C56</f>
        <v>9.050265926</v>
      </c>
      <c r="D56" s="8">
        <f>Esp!D56</f>
        <v>8.845471624</v>
      </c>
      <c r="E56" s="8">
        <f>Esp!E56</f>
        <v>8.310696193</v>
      </c>
      <c r="F56" s="8">
        <f>Esp!F56</f>
        <v>7.805837873</v>
      </c>
      <c r="G56" s="8">
        <f>Esp!G56</f>
        <v>7.630531783</v>
      </c>
      <c r="H56" s="8">
        <f>Esp!H56</f>
        <v>7.386292807</v>
      </c>
      <c r="I56" s="8">
        <f>Esp!I56</f>
        <v>7.369910613</v>
      </c>
      <c r="J56" s="8">
        <f>Esp!J56</f>
        <v>7.68766522</v>
      </c>
      <c r="K56" s="8">
        <f>Esp!K56</f>
        <v>8.287976711</v>
      </c>
      <c r="L56" s="8">
        <f>Esp!L56</f>
        <v>8.973207814</v>
      </c>
      <c r="M56" s="8">
        <f>Esp!M56</f>
        <v>9.662911677</v>
      </c>
      <c r="N56" s="43">
        <f>Esp!N56</f>
        <v>10.43017385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2:51" ht="12.75">
      <c r="B57" s="42" t="s">
        <v>28</v>
      </c>
      <c r="C57" s="8">
        <f>Esp!C57</f>
        <v>6.634343054</v>
      </c>
      <c r="D57" s="8">
        <f>Esp!D57</f>
        <v>7.202503099</v>
      </c>
      <c r="E57" s="8">
        <f>Esp!E57</f>
        <v>7.502962242</v>
      </c>
      <c r="F57" s="8">
        <f>Esp!F57</f>
        <v>7.488242049</v>
      </c>
      <c r="G57" s="8">
        <f>Esp!G57</f>
        <v>7.54489655</v>
      </c>
      <c r="H57" s="8">
        <f>Esp!H57</f>
        <v>7.367256254</v>
      </c>
      <c r="I57" s="8">
        <f>Esp!I57</f>
        <v>7.537574013</v>
      </c>
      <c r="J57" s="8">
        <f>Esp!J57</f>
        <v>7.917439524</v>
      </c>
      <c r="K57" s="8">
        <f>Esp!K57</f>
        <v>8.380375901</v>
      </c>
      <c r="L57" s="8">
        <f>Esp!L57</f>
        <v>8.705872961</v>
      </c>
      <c r="M57" s="8">
        <f>Esp!M57</f>
        <v>9.236498038</v>
      </c>
      <c r="N57" s="43">
        <f>Esp!N57</f>
        <v>9.853993966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2:51" ht="12.75">
      <c r="B58" s="42" t="s">
        <v>54</v>
      </c>
      <c r="C58" s="8">
        <f>Esp!C58</f>
        <v>6.886648181</v>
      </c>
      <c r="D58" s="8">
        <f>Esp!D58</f>
        <v>7.079270443</v>
      </c>
      <c r="E58" s="8">
        <f>Esp!E58</f>
        <v>7.249258348</v>
      </c>
      <c r="F58" s="8">
        <f>Esp!F58</f>
        <v>7.371320161</v>
      </c>
      <c r="G58" s="8">
        <f>Esp!G58</f>
        <v>7.565995781</v>
      </c>
      <c r="H58" s="8">
        <f>Esp!H58</f>
        <v>7.790805696</v>
      </c>
      <c r="I58" s="8">
        <f>Esp!I58</f>
        <v>8.008398034</v>
      </c>
      <c r="J58" s="8">
        <f>Esp!J58</f>
        <v>8.325919499</v>
      </c>
      <c r="K58" s="8">
        <f>Esp!K58</f>
        <v>8.831564641</v>
      </c>
      <c r="L58" s="8">
        <f>Esp!L58</f>
        <v>9.575215764</v>
      </c>
      <c r="M58" s="8">
        <f>Esp!M58</f>
        <v>10.55321819</v>
      </c>
      <c r="N58" s="43">
        <f>Esp!N58</f>
        <v>11.70523288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2:51" ht="12.75">
      <c r="B59" s="42" t="s">
        <v>31</v>
      </c>
      <c r="C59" s="8">
        <f>Esp!C59</f>
        <v>6.542363445</v>
      </c>
      <c r="D59" s="8">
        <f>Esp!D59</f>
        <v>6.835167949</v>
      </c>
      <c r="E59" s="8">
        <f>Esp!E59</f>
        <v>6.92138808</v>
      </c>
      <c r="F59" s="8">
        <f>Esp!F59</f>
        <v>6.999705811</v>
      </c>
      <c r="G59" s="8">
        <f>Esp!G59</f>
        <v>7.120818286</v>
      </c>
      <c r="H59" s="8">
        <f>Esp!H59</f>
        <v>7.24236111</v>
      </c>
      <c r="I59" s="8">
        <f>Esp!I59</f>
        <v>7.487526145</v>
      </c>
      <c r="J59" s="8">
        <f>Esp!J59</f>
        <v>7.810902476</v>
      </c>
      <c r="K59" s="8">
        <f>Esp!K59</f>
        <v>7.739351546</v>
      </c>
      <c r="L59" s="8">
        <f>Esp!L59</f>
        <v>8.067245776</v>
      </c>
      <c r="M59" s="8">
        <f>Esp!M59</f>
        <v>8.613759331</v>
      </c>
      <c r="N59" s="43">
        <f>Esp!N59</f>
        <v>9.431487788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2:51" ht="12.75">
      <c r="B60" s="42" t="s">
        <v>34</v>
      </c>
      <c r="C60" s="8">
        <f>Esp!C60</f>
        <v>6.495691079</v>
      </c>
      <c r="D60" s="8">
        <f>Esp!D60</f>
        <v>6.709588133</v>
      </c>
      <c r="E60" s="8">
        <f>Esp!E60</f>
        <v>6.65322769</v>
      </c>
      <c r="F60" s="8">
        <f>Esp!F60</f>
        <v>6.74297196</v>
      </c>
      <c r="G60" s="8">
        <f>Esp!G60</f>
        <v>6.750515516</v>
      </c>
      <c r="H60" s="8">
        <f>Esp!H60</f>
        <v>6.74632202</v>
      </c>
      <c r="I60" s="8">
        <f>Esp!I60</f>
        <v>6.930292407</v>
      </c>
      <c r="J60" s="8">
        <f>Esp!J60</f>
        <v>7.334523568</v>
      </c>
      <c r="K60" s="8">
        <f>Esp!K60</f>
        <v>8.038916298</v>
      </c>
      <c r="L60" s="8">
        <f>Esp!L60</f>
        <v>9.044154067</v>
      </c>
      <c r="M60" s="8">
        <f>Esp!M60</f>
        <v>9.618927698</v>
      </c>
      <c r="N60" s="43">
        <f>Esp!N60</f>
        <v>10.45708053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2:51" ht="12.75">
      <c r="B61" s="42" t="s">
        <v>36</v>
      </c>
      <c r="C61" s="8">
        <f>Esp!C61</f>
        <v>12.75642229</v>
      </c>
      <c r="D61" s="8">
        <f>Esp!D61</f>
        <v>13.21909539</v>
      </c>
      <c r="E61" s="8">
        <f>Esp!E61</f>
        <v>14.10789036</v>
      </c>
      <c r="F61" s="8">
        <f>Esp!F61</f>
        <v>15.45646301</v>
      </c>
      <c r="G61" s="8">
        <f>Esp!G61</f>
        <v>16.82074051</v>
      </c>
      <c r="H61" s="8">
        <f>Esp!H61</f>
        <v>17.63667517</v>
      </c>
      <c r="I61" s="8">
        <f>Esp!I61</f>
        <v>18.66583884</v>
      </c>
      <c r="J61" s="8">
        <f>Esp!J61</f>
        <v>19.91054937</v>
      </c>
      <c r="K61" s="8">
        <f>Esp!K61</f>
        <v>20.99613539</v>
      </c>
      <c r="L61" s="8">
        <f>Esp!L61</f>
        <v>21.61207342</v>
      </c>
      <c r="M61" s="8">
        <f>Esp!M61</f>
        <v>21.95724942</v>
      </c>
      <c r="N61" s="43">
        <f>Esp!N61</f>
        <v>22.5067146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2:51" ht="12.75">
      <c r="B62" s="42" t="s">
        <v>38</v>
      </c>
      <c r="C62" s="8">
        <f>Esp!C62</f>
        <v>4.457054894</v>
      </c>
      <c r="D62" s="8">
        <f>Esp!D62</f>
        <v>4.766214371</v>
      </c>
      <c r="E62" s="8">
        <f>Esp!E62</f>
        <v>5.159220192</v>
      </c>
      <c r="F62" s="8">
        <f>Esp!F62</f>
        <v>5.55675862</v>
      </c>
      <c r="G62" s="8">
        <f>Esp!G62</f>
        <v>5.908047321</v>
      </c>
      <c r="H62" s="8">
        <f>Esp!H62</f>
        <v>6.219110536</v>
      </c>
      <c r="I62" s="8">
        <f>Esp!I62</f>
        <v>6.437769467</v>
      </c>
      <c r="J62" s="8">
        <f>Esp!J62</f>
        <v>6.662952426</v>
      </c>
      <c r="K62" s="8">
        <f>Esp!K62</f>
        <v>7.108261347</v>
      </c>
      <c r="L62" s="8">
        <f>Esp!L62</f>
        <v>7.749993632</v>
      </c>
      <c r="M62" s="8">
        <f>Esp!M62</f>
        <v>8.561486086</v>
      </c>
      <c r="N62" s="43">
        <f>Esp!N62</f>
        <v>9.639894673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2:51" ht="3.75" customHeight="1">
      <c r="B63" s="4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4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s="25" customFormat="1" ht="12.75">
      <c r="A64" s="24"/>
      <c r="B64" s="44" t="s">
        <v>39</v>
      </c>
      <c r="C64" s="18">
        <f>Esp!C64</f>
        <v>7.594183688230769</v>
      </c>
      <c r="D64" s="18">
        <f>Esp!D64</f>
        <v>7.9135943840000005</v>
      </c>
      <c r="E64" s="18">
        <f>Esp!E64</f>
        <v>8.216571553923076</v>
      </c>
      <c r="F64" s="18">
        <f>Esp!F64</f>
        <v>8.54949852946154</v>
      </c>
      <c r="G64" s="18">
        <f>Esp!G64</f>
        <v>8.857476092923077</v>
      </c>
      <c r="H64" s="18">
        <f>Esp!H64</f>
        <v>9.05335567953846</v>
      </c>
      <c r="I64" s="18">
        <f>Esp!I64</f>
        <v>9.365191186230767</v>
      </c>
      <c r="J64" s="18">
        <f>Esp!J64</f>
        <v>9.849384180230768</v>
      </c>
      <c r="K64" s="18">
        <f>Esp!K64</f>
        <v>10.400638984769232</v>
      </c>
      <c r="L64" s="18">
        <f>Esp!L64</f>
        <v>11.053042822769232</v>
      </c>
      <c r="M64" s="18">
        <f>Esp!M64</f>
        <v>11.889696682461537</v>
      </c>
      <c r="N64" s="49">
        <f>Esp!N64</f>
        <v>12.988343142846155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  <row r="65" spans="2:51" ht="12.75">
      <c r="B65" s="46" t="s">
        <v>55</v>
      </c>
      <c r="C65" s="19">
        <f>Esp!C65</f>
        <v>7.5950675174999995</v>
      </c>
      <c r="D65" s="19">
        <f>Esp!D65</f>
        <v>7.4309670645</v>
      </c>
      <c r="E65" s="19">
        <f>Esp!E65</f>
        <v>7.1679816165000005</v>
      </c>
      <c r="F65" s="19">
        <f>Esp!F65</f>
        <v>7.0057277955</v>
      </c>
      <c r="G65" s="19">
        <f>Esp!G65</f>
        <v>7.0088570285</v>
      </c>
      <c r="H65" s="19">
        <f>Esp!H65</f>
        <v>7.0290457715</v>
      </c>
      <c r="I65" s="19">
        <f>Esp!I65</f>
        <v>7.298158067749999</v>
      </c>
      <c r="J65" s="19">
        <f>Esp!J65</f>
        <v>7.6613276185</v>
      </c>
      <c r="K65" s="19">
        <f>Esp!K65</f>
        <v>8.118037023749999</v>
      </c>
      <c r="L65" s="19">
        <f>Esp!L65</f>
        <v>8.73384306525</v>
      </c>
      <c r="M65" s="19">
        <f>Esp!M65</f>
        <v>9.432583908249999</v>
      </c>
      <c r="N65" s="50">
        <f>Esp!N65</f>
        <v>10.3670444475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ht="12.75">
      <c r="B66" s="46" t="s">
        <v>57</v>
      </c>
      <c r="C66" s="19">
        <f>Esp!C66</f>
        <v>7.6801718096</v>
      </c>
      <c r="D66" s="19">
        <f>Esp!D66</f>
        <v>8.196575445799999</v>
      </c>
      <c r="E66" s="19">
        <f>Esp!E66</f>
        <v>8.7136248202</v>
      </c>
      <c r="F66" s="19">
        <f>Esp!F66</f>
        <v>9.3200569028</v>
      </c>
      <c r="G66" s="19">
        <f>Esp!G66</f>
        <v>9.944041817599999</v>
      </c>
      <c r="H66" s="19">
        <f>Esp!H66</f>
        <v>10.3590110346</v>
      </c>
      <c r="I66" s="19">
        <f>Esp!I66</f>
        <v>10.852381921200001</v>
      </c>
      <c r="J66" s="19">
        <f>Esp!J66</f>
        <v>11.4260179552</v>
      </c>
      <c r="K66" s="19">
        <f>Esp!K66</f>
        <v>11.924602541</v>
      </c>
      <c r="L66" s="19">
        <f>Esp!L66</f>
        <v>12.473720532</v>
      </c>
      <c r="M66" s="19">
        <f>Esp!M66</f>
        <v>13.0784162482</v>
      </c>
      <c r="N66" s="50">
        <f>Esp!N66</f>
        <v>14.036835312200001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ht="12.75">
      <c r="B67" s="44" t="s">
        <v>66</v>
      </c>
      <c r="C67" s="18">
        <f>Esp!C67</f>
        <v>7.440439971499999</v>
      </c>
      <c r="D67" s="18">
        <f>Esp!D67</f>
        <v>7.46622120725</v>
      </c>
      <c r="E67" s="18">
        <f>Esp!E67</f>
        <v>7.71990300275</v>
      </c>
      <c r="F67" s="18">
        <f>Esp!F67</f>
        <v>8.042417592749999</v>
      </c>
      <c r="G67" s="18">
        <f>Esp!G67</f>
        <v>8.31752997625</v>
      </c>
      <c r="H67" s="18">
        <f>Esp!H67</f>
        <v>8.508937273999999</v>
      </c>
      <c r="I67" s="18">
        <f>Esp!I67</f>
        <v>8.685016060250002</v>
      </c>
      <c r="J67" s="18">
        <f>Esp!J67</f>
        <v>9.07635575375</v>
      </c>
      <c r="K67" s="18">
        <f>Esp!K67</f>
        <v>9.631224907</v>
      </c>
      <c r="L67" s="18">
        <f>Esp!L67</f>
        <v>10.384155772249999</v>
      </c>
      <c r="M67" s="18">
        <f>Esp!M67</f>
        <v>11.47061743525</v>
      </c>
      <c r="N67" s="49">
        <f>Esp!N67</f>
        <v>12.598882815749999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ht="12.75">
      <c r="B68" s="44" t="s">
        <v>60</v>
      </c>
      <c r="C68" s="18">
        <f>Esp!C68</f>
        <v>7.0330439315</v>
      </c>
      <c r="D68" s="18">
        <f>Esp!D68</f>
        <v>7.428977215500001</v>
      </c>
      <c r="E68" s="18">
        <f>Esp!E68</f>
        <v>7.56941398325</v>
      </c>
      <c r="F68" s="18">
        <f>Esp!F68</f>
        <v>7.6397411142500005</v>
      </c>
      <c r="G68" s="18">
        <f>Esp!G68</f>
        <v>7.62472793875</v>
      </c>
      <c r="H68" s="18">
        <f>Esp!H68</f>
        <v>7.57278110125</v>
      </c>
      <c r="I68" s="18">
        <f>Esp!I68</f>
        <v>7.79372075175</v>
      </c>
      <c r="J68" s="18">
        <f>Esp!J68</f>
        <v>8.23587861975</v>
      </c>
      <c r="K68" s="18">
        <f>Esp!K68</f>
        <v>8.83427279375</v>
      </c>
      <c r="L68" s="18">
        <f>Esp!L68</f>
        <v>9.48977720375</v>
      </c>
      <c r="M68" s="18">
        <f>Esp!M68</f>
        <v>10.3249434465</v>
      </c>
      <c r="N68" s="49">
        <f>Esp!N68</f>
        <v>11.5508537065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ht="12.75">
      <c r="B69" s="44" t="s">
        <v>71</v>
      </c>
      <c r="C69" s="18">
        <f>Esp!C69</f>
        <v>7.7486966296999995</v>
      </c>
      <c r="D69" s="18">
        <f>Esp!D69</f>
        <v>8.0001947939</v>
      </c>
      <c r="E69" s="18">
        <f>Esp!E69</f>
        <v>8.1723983161</v>
      </c>
      <c r="F69" s="18">
        <f>Esp!F69</f>
        <v>8.422745384299999</v>
      </c>
      <c r="G69" s="18">
        <f>Esp!G69</f>
        <v>8.723019260700003</v>
      </c>
      <c r="H69" s="18">
        <f>Esp!H69</f>
        <v>8.9396255754</v>
      </c>
      <c r="I69" s="18">
        <f>Esp!I69</f>
        <v>9.318940517399998</v>
      </c>
      <c r="J69" s="18">
        <f>Esp!J69</f>
        <v>9.828994513</v>
      </c>
      <c r="K69" s="18">
        <f>Esp!K69</f>
        <v>10.357097883999998</v>
      </c>
      <c r="L69" s="18">
        <f>Esp!L69</f>
        <v>10.9649727071</v>
      </c>
      <c r="M69" s="18">
        <f>Esp!M69</f>
        <v>11.691131259399999</v>
      </c>
      <c r="N69" s="49">
        <f>Esp!N69</f>
        <v>12.7294711661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ht="7.5" customHeight="1" thickBot="1">
      <c r="B70" s="4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15" ht="12.75">
      <c r="B71" s="26" t="s">
        <v>43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1"/>
      <c r="O71" s="1"/>
    </row>
    <row r="72" spans="2:15" ht="12.75">
      <c r="B72" s="26" t="s">
        <v>46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.75">
      <c r="B73" s="26" t="s">
        <v>49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.75">
      <c r="B74" s="26" t="s">
        <v>69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.75">
      <c r="B75" s="26" t="s">
        <v>52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.75">
      <c r="B76" s="4" t="s">
        <v>76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</row>
    <row r="77" spans="3:15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</row>
    <row r="78" spans="2:15" ht="12.75"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</row>
    <row r="79" spans="2:1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4"/>
  <sheetViews>
    <sheetView zoomScale="86" zoomScaleNormal="86" zoomScalePageLayoutView="0" workbookViewId="0" topLeftCell="A1">
      <pane xSplit="2" ySplit="6" topLeftCell="C49" activePane="bottomRight" state="frozen"/>
      <selection pane="topLeft" activeCell="B77" sqref="B77"/>
      <selection pane="topRight" activeCell="B77" sqref="B77"/>
      <selection pane="bottomLeft" activeCell="B77" sqref="B77"/>
      <selection pane="bottomRight" activeCell="H79" sqref="H79"/>
    </sheetView>
  </sheetViews>
  <sheetFormatPr defaultColWidth="5.57421875" defaultRowHeight="15"/>
  <cols>
    <col min="1" max="1" width="1.28515625" style="1" customWidth="1"/>
    <col min="2" max="2" width="20.140625" style="2" customWidth="1"/>
    <col min="3" max="12" width="7.421875" style="2" customWidth="1"/>
    <col min="13" max="14" width="7.7109375" style="2" customWidth="1"/>
    <col min="15" max="15" width="1.8515625" style="2" customWidth="1"/>
    <col min="16" max="16" width="7.7109375" style="2" customWidth="1"/>
    <col min="17" max="16384" width="5.57421875" style="2" customWidth="1"/>
  </cols>
  <sheetData>
    <row r="1" spans="2:15" ht="15">
      <c r="B1" s="11" t="s">
        <v>2</v>
      </c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2"/>
      <c r="O1" s="1"/>
    </row>
    <row r="2" spans="2:15" ht="14.25">
      <c r="B2" s="14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"/>
    </row>
    <row r="3" spans="2:15" ht="8.25" customHeight="1" thickBo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</row>
    <row r="4" spans="2:51" ht="6.7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5" customFormat="1" ht="12.75">
      <c r="A5" s="4"/>
      <c r="B5" s="34" t="s">
        <v>7</v>
      </c>
      <c r="C5" s="15">
        <v>1960</v>
      </c>
      <c r="D5" s="15">
        <v>1965</v>
      </c>
      <c r="E5" s="15">
        <v>1970</v>
      </c>
      <c r="F5" s="15">
        <v>1975</v>
      </c>
      <c r="G5" s="15">
        <v>1980</v>
      </c>
      <c r="H5" s="15">
        <v>1985</v>
      </c>
      <c r="I5" s="15">
        <v>1990</v>
      </c>
      <c r="J5" s="15">
        <v>1995</v>
      </c>
      <c r="K5" s="15">
        <v>2000</v>
      </c>
      <c r="L5" s="15">
        <v>2005</v>
      </c>
      <c r="M5" s="15">
        <v>2010</v>
      </c>
      <c r="N5" s="35">
        <v>2015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s="5" customFormat="1" ht="6" customHeight="1" thickBot="1">
      <c r="A6" s="4"/>
      <c r="B6" s="3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3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2:51" ht="15" customHeight="1" thickBot="1">
      <c r="B7" s="53"/>
      <c r="C7" s="28" t="s">
        <v>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5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2:51" ht="12.75">
      <c r="B8" s="42" t="s">
        <v>10</v>
      </c>
      <c r="C8" s="27">
        <f>Esp!C8</f>
        <v>56.99698593</v>
      </c>
      <c r="D8" s="27">
        <f>Esp!D8</f>
        <v>57.2036583</v>
      </c>
      <c r="E8" s="27">
        <f>Esp!E8</f>
        <v>57.01507794</v>
      </c>
      <c r="F8" s="27">
        <f>Esp!F8</f>
        <v>58.2278521</v>
      </c>
      <c r="G8" s="27">
        <f>Esp!G8</f>
        <v>62.62528318</v>
      </c>
      <c r="H8" s="27">
        <f>Esp!H8</f>
        <v>65.06952948</v>
      </c>
      <c r="I8" s="27">
        <f>Esp!I8</f>
        <v>65.57969034</v>
      </c>
      <c r="J8" s="27">
        <f>Esp!J8</f>
        <v>62.91222512</v>
      </c>
      <c r="K8" s="27">
        <f>Esp!K8</f>
        <v>60.85701751</v>
      </c>
      <c r="L8" s="27">
        <f>Esp!L8</f>
        <v>58.64740337</v>
      </c>
      <c r="M8" s="27">
        <f>Esp!M8</f>
        <v>56.77088084</v>
      </c>
      <c r="N8" s="54">
        <f>Esp!N8</f>
        <v>56.37915093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2:51" ht="12.75">
      <c r="B9" s="42" t="s">
        <v>13</v>
      </c>
      <c r="C9" s="27">
        <f>Esp!C9</f>
        <v>86.53502914</v>
      </c>
      <c r="D9" s="27">
        <f>Esp!D9</f>
        <v>87.24104419</v>
      </c>
      <c r="E9" s="27">
        <f>Esp!E9</f>
        <v>87.58663916</v>
      </c>
      <c r="F9" s="27">
        <f>Esp!F9</f>
        <v>86.03047112</v>
      </c>
      <c r="G9" s="27">
        <f>Esp!G9</f>
        <v>85.77160781</v>
      </c>
      <c r="H9" s="27">
        <f>Esp!H9</f>
        <v>85.36755124</v>
      </c>
      <c r="I9" s="27">
        <f>Esp!I9</f>
        <v>84.38386155</v>
      </c>
      <c r="J9" s="27">
        <f>Esp!J9</f>
        <v>81.35139678</v>
      </c>
      <c r="K9" s="27">
        <f>Esp!K9</f>
        <v>77.28887986</v>
      </c>
      <c r="L9" s="27">
        <f>Esp!L9</f>
        <v>73.21361856</v>
      </c>
      <c r="M9" s="27">
        <f>Esp!M9</f>
        <v>69.27027083</v>
      </c>
      <c r="N9" s="54">
        <f>Esp!N9</f>
        <v>64.36216828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2:51" ht="12.75">
      <c r="B10" s="42" t="s">
        <v>16</v>
      </c>
      <c r="C10" s="27">
        <f>Esp!C10</f>
        <v>86.81662266</v>
      </c>
      <c r="D10" s="27">
        <f>Esp!D10</f>
        <v>88.12468747</v>
      </c>
      <c r="E10" s="27">
        <f>Esp!E10</f>
        <v>84.39703616</v>
      </c>
      <c r="F10" s="27">
        <f>Esp!F10</f>
        <v>78.91251145</v>
      </c>
      <c r="G10" s="27">
        <f>Esp!G10</f>
        <v>73.72509289</v>
      </c>
      <c r="H10" s="27">
        <f>Esp!H10</f>
        <v>69.72608562</v>
      </c>
      <c r="I10" s="27">
        <f>Esp!I10</f>
        <v>64.95458237</v>
      </c>
      <c r="J10" s="27">
        <f>Esp!J10</f>
        <v>58.52849926</v>
      </c>
      <c r="K10" s="27">
        <f>Esp!K10</f>
        <v>52.61740255</v>
      </c>
      <c r="L10" s="27">
        <f>Esp!L10</f>
        <v>49.19116947</v>
      </c>
      <c r="M10" s="27">
        <f>Esp!M10</f>
        <v>47.31906832</v>
      </c>
      <c r="N10" s="54">
        <f>Esp!N10</f>
        <v>45.41957346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2:51" ht="12.75">
      <c r="B11" s="42" t="s">
        <v>18</v>
      </c>
      <c r="C11" s="27">
        <f>Esp!C11</f>
        <v>77.98254354</v>
      </c>
      <c r="D11" s="27">
        <f>Esp!D11</f>
        <v>79.83743776</v>
      </c>
      <c r="E11" s="27">
        <f>Esp!E11</f>
        <v>78.1305391</v>
      </c>
      <c r="F11" s="27">
        <f>Esp!F11</f>
        <v>72.5822876</v>
      </c>
      <c r="G11" s="27">
        <f>Esp!G11</f>
        <v>59.40496522</v>
      </c>
      <c r="H11" s="27">
        <f>Esp!H11</f>
        <v>58.38995056</v>
      </c>
      <c r="I11" s="27">
        <f>Esp!I11</f>
        <v>55.74968001</v>
      </c>
      <c r="J11" s="27">
        <f>Esp!J11</f>
        <v>54.56313443</v>
      </c>
      <c r="K11" s="27">
        <f>Esp!K11</f>
        <v>52.35070266</v>
      </c>
      <c r="L11" s="27">
        <f>Esp!L11</f>
        <v>48.3479425</v>
      </c>
      <c r="M11" s="27">
        <f>Esp!M11</f>
        <v>45.69345062</v>
      </c>
      <c r="N11" s="54">
        <f>Esp!N11</f>
        <v>44.78541799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2:51" ht="12.75">
      <c r="B12" s="42" t="s">
        <v>21</v>
      </c>
      <c r="C12" s="27">
        <f>Esp!C12</f>
        <v>98.46923267</v>
      </c>
      <c r="D12" s="27">
        <f>Esp!D12</f>
        <v>100.4788857</v>
      </c>
      <c r="E12" s="27">
        <f>Esp!E12</f>
        <v>97.32988452</v>
      </c>
      <c r="F12" s="27">
        <f>Esp!F12</f>
        <v>88.7814172</v>
      </c>
      <c r="G12" s="27">
        <f>Esp!G12</f>
        <v>79.67686495</v>
      </c>
      <c r="H12" s="27">
        <f>Esp!H12</f>
        <v>71.86556209</v>
      </c>
      <c r="I12" s="27">
        <f>Esp!I12</f>
        <v>68.12121498</v>
      </c>
      <c r="J12" s="27">
        <f>Esp!J12</f>
        <v>63.19572445</v>
      </c>
      <c r="K12" s="27">
        <f>Esp!K12</f>
        <v>56.92361815</v>
      </c>
      <c r="L12" s="27">
        <f>Esp!L12</f>
        <v>51.78915168</v>
      </c>
      <c r="M12" s="27">
        <f>Esp!M12</f>
        <v>47.61317084</v>
      </c>
      <c r="N12" s="54">
        <f>Esp!N12</f>
        <v>45.61491698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2:51" ht="12.75">
      <c r="B13" s="42" t="s">
        <v>23</v>
      </c>
      <c r="C13" s="27">
        <f>Esp!C13</f>
        <v>65.87347618</v>
      </c>
      <c r="D13" s="27">
        <f>Esp!D13</f>
        <v>72.61690946</v>
      </c>
      <c r="E13" s="27">
        <f>Esp!E13</f>
        <v>76.81094798</v>
      </c>
      <c r="F13" s="27">
        <f>Esp!F13</f>
        <v>79.12183945</v>
      </c>
      <c r="G13" s="27">
        <f>Esp!G13</f>
        <v>65.20262341</v>
      </c>
      <c r="H13" s="27">
        <f>Esp!H13</f>
        <v>54.01344355</v>
      </c>
      <c r="I13" s="27">
        <f>Esp!I13</f>
        <v>47.204084</v>
      </c>
      <c r="J13" s="27">
        <f>Esp!J13</f>
        <v>46.68312103</v>
      </c>
      <c r="K13" s="27">
        <f>Esp!K13</f>
        <v>46.44477701</v>
      </c>
      <c r="L13" s="27">
        <f>Esp!L13</f>
        <v>43.90827201</v>
      </c>
      <c r="M13" s="27">
        <f>Esp!M13</f>
        <v>43.22531099</v>
      </c>
      <c r="N13" s="54">
        <f>Esp!N13</f>
        <v>43.49425192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2:51" ht="12.75">
      <c r="B14" s="42" t="s">
        <v>26</v>
      </c>
      <c r="C14" s="27">
        <f>Esp!C14</f>
        <v>92.6801302</v>
      </c>
      <c r="D14" s="27">
        <f>Esp!D14</f>
        <v>96.6745522</v>
      </c>
      <c r="E14" s="27">
        <f>Esp!E14</f>
        <v>94.0674819</v>
      </c>
      <c r="F14" s="27">
        <f>Esp!F14</f>
        <v>90.16118037</v>
      </c>
      <c r="G14" s="27">
        <f>Esp!G14</f>
        <v>85.13794989</v>
      </c>
      <c r="H14" s="27">
        <f>Esp!H14</f>
        <v>78.99591311</v>
      </c>
      <c r="I14" s="27">
        <f>Esp!I14</f>
        <v>73.79093344</v>
      </c>
      <c r="J14" s="27">
        <f>Esp!J14</f>
        <v>69.56362378</v>
      </c>
      <c r="K14" s="27">
        <f>Esp!K14</f>
        <v>65.93006829</v>
      </c>
      <c r="L14" s="27">
        <f>Esp!L14</f>
        <v>61.89211934</v>
      </c>
      <c r="M14" s="27">
        <f>Esp!M14</f>
        <v>58.31566932</v>
      </c>
      <c r="N14" s="54">
        <f>Esp!N14</f>
        <v>55.57760852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2:51" ht="12.75">
      <c r="B15" s="42" t="s">
        <v>29</v>
      </c>
      <c r="C15" s="27">
        <f>Esp!C15</f>
        <v>97.21412384</v>
      </c>
      <c r="D15" s="27">
        <f>Esp!D15</f>
        <v>101.8773965</v>
      </c>
      <c r="E15" s="27">
        <f>Esp!E15</f>
        <v>101.0118099</v>
      </c>
      <c r="F15" s="27">
        <f>Esp!F15</f>
        <v>100.8205551</v>
      </c>
      <c r="G15" s="27">
        <f>Esp!G15</f>
        <v>96.5134565</v>
      </c>
      <c r="H15" s="27">
        <f>Esp!H15</f>
        <v>87.82148318</v>
      </c>
      <c r="I15" s="27">
        <f>Esp!I15</f>
        <v>76.55648022</v>
      </c>
      <c r="J15" s="27">
        <f>Esp!J15</f>
        <v>69.63141667</v>
      </c>
      <c r="K15" s="27">
        <f>Esp!K15</f>
        <v>65.35843717</v>
      </c>
      <c r="L15" s="27">
        <f>Esp!L15</f>
        <v>61.17217917</v>
      </c>
      <c r="M15" s="27">
        <f>Esp!M15</f>
        <v>56.18084835</v>
      </c>
      <c r="N15" s="54">
        <f>Esp!N15</f>
        <v>51.92503087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2:51" ht="12.75">
      <c r="B16" s="42" t="s">
        <v>58</v>
      </c>
      <c r="C16" s="27">
        <f>Esp!C16</f>
        <v>90.39089152</v>
      </c>
      <c r="D16" s="27">
        <f>Esp!D16</f>
        <v>92.38774277</v>
      </c>
      <c r="E16" s="27">
        <f>Esp!E16</f>
        <v>91.79258979</v>
      </c>
      <c r="F16" s="27">
        <f>Esp!F16</f>
        <v>88.1232955</v>
      </c>
      <c r="G16" s="27">
        <f>Esp!G16</f>
        <v>81.95045511</v>
      </c>
      <c r="H16" s="27">
        <f>Esp!H16</f>
        <v>75.01368247</v>
      </c>
      <c r="I16" s="27">
        <f>Esp!I16</f>
        <v>68.4371613</v>
      </c>
      <c r="J16" s="27">
        <f>Esp!J16</f>
        <v>63.16032533</v>
      </c>
      <c r="K16" s="27">
        <f>Esp!K16</f>
        <v>59.92361656</v>
      </c>
      <c r="L16" s="27">
        <f>Esp!L16</f>
        <v>56.9884087</v>
      </c>
      <c r="M16" s="27">
        <f>Esp!M16</f>
        <v>55.14676579</v>
      </c>
      <c r="N16" s="54">
        <f>Esp!N16</f>
        <v>53.36599901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ht="12.75">
      <c r="B17" s="42" t="s">
        <v>32</v>
      </c>
      <c r="C17" s="27">
        <f>Esp!C17</f>
        <v>104.5190684</v>
      </c>
      <c r="D17" s="27">
        <f>Esp!D17</f>
        <v>103.7002596</v>
      </c>
      <c r="E17" s="27">
        <f>Esp!E17</f>
        <v>98.46114726</v>
      </c>
      <c r="F17" s="27">
        <f>Esp!F17</f>
        <v>91.39123893</v>
      </c>
      <c r="G17" s="27">
        <f>Esp!G17</f>
        <v>86.28660153</v>
      </c>
      <c r="H17" s="27">
        <f>Esp!H17</f>
        <v>83.31433689</v>
      </c>
      <c r="I17" s="27">
        <f>Esp!I17</f>
        <v>82.9646937</v>
      </c>
      <c r="J17" s="27">
        <f>Esp!J17</f>
        <v>80.41256608</v>
      </c>
      <c r="K17" s="27">
        <f>Esp!K17</f>
        <v>74.40845213</v>
      </c>
      <c r="L17" s="27">
        <f>Esp!L17</f>
        <v>66.97483325</v>
      </c>
      <c r="M17" s="27">
        <f>Esp!M17</f>
        <v>61.39295644</v>
      </c>
      <c r="N17" s="54">
        <f>Esp!N17</f>
        <v>56.63014173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2:51" ht="12.75">
      <c r="B18" s="42" t="s">
        <v>34</v>
      </c>
      <c r="C18" s="27">
        <f>Esp!C18</f>
        <v>88.99832181</v>
      </c>
      <c r="D18" s="27">
        <f>Esp!D18</f>
        <v>92.38733737</v>
      </c>
      <c r="E18" s="27">
        <f>Esp!E18</f>
        <v>91.78126046</v>
      </c>
      <c r="F18" s="27">
        <f>Esp!F18</f>
        <v>89.01447029</v>
      </c>
      <c r="G18" s="27">
        <f>Esp!G18</f>
        <v>84.99907229</v>
      </c>
      <c r="H18" s="27">
        <f>Esp!H18</f>
        <v>78.870496</v>
      </c>
      <c r="I18" s="27">
        <f>Esp!I18</f>
        <v>73.93610071</v>
      </c>
      <c r="J18" s="27">
        <f>Esp!J18</f>
        <v>68.62370386</v>
      </c>
      <c r="K18" s="27">
        <f>Esp!K18</f>
        <v>64.60136285</v>
      </c>
      <c r="L18" s="27">
        <f>Esp!L18</f>
        <v>59.62349098</v>
      </c>
      <c r="M18" s="27">
        <f>Esp!M18</f>
        <v>55.17970072</v>
      </c>
      <c r="N18" s="54">
        <f>Esp!N18</f>
        <v>53.19201041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2:51" ht="12.75">
      <c r="B19" s="42" t="s">
        <v>37</v>
      </c>
      <c r="C19" s="27">
        <f>Esp!C19</f>
        <v>56.30900891</v>
      </c>
      <c r="D19" s="27">
        <f>Esp!D19</f>
        <v>57.39416938</v>
      </c>
      <c r="E19" s="27">
        <f>Esp!E19</f>
        <v>58.25075901</v>
      </c>
      <c r="F19" s="27">
        <f>Esp!F19</f>
        <v>59.63154719</v>
      </c>
      <c r="G19" s="27">
        <f>Esp!G19</f>
        <v>59.86312914</v>
      </c>
      <c r="H19" s="27">
        <f>Esp!H19</f>
        <v>60.72395379</v>
      </c>
      <c r="I19" s="27">
        <f>Esp!I19</f>
        <v>60.37429656</v>
      </c>
      <c r="J19" s="27">
        <f>Esp!J19</f>
        <v>59.88417036</v>
      </c>
      <c r="K19" s="27">
        <f>Esp!K19</f>
        <v>60.36860351</v>
      </c>
      <c r="L19" s="27">
        <f>Esp!L19</f>
        <v>59.53106965</v>
      </c>
      <c r="M19" s="27">
        <f>Esp!M19</f>
        <v>57.34994757</v>
      </c>
      <c r="N19" s="54">
        <f>Esp!N19</f>
        <v>55.86493281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2:51" ht="12.75">
      <c r="B20" s="42" t="s">
        <v>38</v>
      </c>
      <c r="C20" s="27">
        <f>Esp!C20</f>
        <v>92.51009215</v>
      </c>
      <c r="D20" s="27">
        <f>Esp!D20</f>
        <v>95.14642598</v>
      </c>
      <c r="E20" s="27">
        <f>Esp!E20</f>
        <v>94.30737037</v>
      </c>
      <c r="F20" s="27">
        <f>Esp!F20</f>
        <v>88.23428536</v>
      </c>
      <c r="G20" s="27">
        <f>Esp!G20</f>
        <v>80.62603718</v>
      </c>
      <c r="H20" s="27">
        <f>Esp!H20</f>
        <v>75.09701072</v>
      </c>
      <c r="I20" s="27">
        <f>Esp!I20</f>
        <v>71.18752685</v>
      </c>
      <c r="J20" s="27">
        <f>Esp!J20</f>
        <v>66.38299703</v>
      </c>
      <c r="K20" s="27">
        <f>Esp!K20</f>
        <v>60.91476989</v>
      </c>
      <c r="L20" s="27">
        <f>Esp!L20</f>
        <v>56.40786067</v>
      </c>
      <c r="M20" s="27">
        <f>Esp!M20</f>
        <v>53.67004807</v>
      </c>
      <c r="N20" s="54">
        <f>Esp!N20</f>
        <v>51.76921766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ht="3.75" customHeight="1">
      <c r="B21" s="4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25" customFormat="1" ht="12.75">
      <c r="A22" s="24"/>
      <c r="B22" s="44" t="s">
        <v>39</v>
      </c>
      <c r="C22" s="27">
        <f>Esp!C22</f>
        <v>84.25350207307693</v>
      </c>
      <c r="D22" s="27">
        <f>Esp!D22</f>
        <v>86.54388512923077</v>
      </c>
      <c r="E22" s="27">
        <f>Esp!E22</f>
        <v>85.45711873461538</v>
      </c>
      <c r="F22" s="27">
        <f>Esp!F22</f>
        <v>82.38715012769231</v>
      </c>
      <c r="G22" s="27">
        <f>Esp!G22</f>
        <v>77.06024146923076</v>
      </c>
      <c r="H22" s="27">
        <f>Esp!H22</f>
        <v>72.63607682307692</v>
      </c>
      <c r="I22" s="27">
        <f>Esp!I22</f>
        <v>68.71079277153845</v>
      </c>
      <c r="J22" s="27">
        <f>Esp!J22</f>
        <v>64.99176186</v>
      </c>
      <c r="K22" s="27">
        <f>Esp!K22</f>
        <v>61.38366985692308</v>
      </c>
      <c r="L22" s="27">
        <f>Esp!L22</f>
        <v>57.514424565384616</v>
      </c>
      <c r="M22" s="27">
        <f>Esp!M22</f>
        <v>54.39446836153847</v>
      </c>
      <c r="N22" s="54">
        <f>Esp!N22</f>
        <v>52.18310927461538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2:51" ht="12.75">
      <c r="B23" s="46" t="s">
        <v>55</v>
      </c>
      <c r="C23" s="27">
        <f>Esp!C23</f>
        <v>91.670678455</v>
      </c>
      <c r="D23" s="27">
        <f>Esp!D23</f>
        <v>94.195454865</v>
      </c>
      <c r="E23" s="27">
        <f>Esp!E23</f>
        <v>92.69131651000001</v>
      </c>
      <c r="F23" s="27">
        <f>Esp!F23</f>
        <v>88.496884745</v>
      </c>
      <c r="G23" s="27">
        <f>Esp!G23</f>
        <v>83.89637373500001</v>
      </c>
      <c r="H23" s="27">
        <f>Esp!H23</f>
        <v>78.77488061</v>
      </c>
      <c r="I23" s="27">
        <f>Esp!I23</f>
        <v>75.05802767</v>
      </c>
      <c r="J23" s="27">
        <f>Esp!J23</f>
        <v>70.68361221750001</v>
      </c>
      <c r="K23" s="27">
        <f>Esp!K23</f>
        <v>66.1859822875</v>
      </c>
      <c r="L23" s="27">
        <f>Esp!L23</f>
        <v>61.629595140000006</v>
      </c>
      <c r="M23" s="27">
        <f>Esp!M23</f>
        <v>57.5947029275</v>
      </c>
      <c r="N23" s="54">
        <f>Esp!N23</f>
        <v>54.686676047499994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ht="12.75">
      <c r="B24" s="46" t="s">
        <v>56</v>
      </c>
      <c r="C24" s="27">
        <f>Esp!C24</f>
        <v>79.43035560999999</v>
      </c>
      <c r="D24" s="27">
        <f>Esp!D24</f>
        <v>80.31384014599999</v>
      </c>
      <c r="E24" s="27">
        <f>Esp!E24</f>
        <v>78.48627814800001</v>
      </c>
      <c r="F24" s="27">
        <f>Esp!F24</f>
        <v>75.279487006</v>
      </c>
      <c r="G24" s="27">
        <f>Esp!G24</f>
        <v>72.625228784</v>
      </c>
      <c r="H24" s="27">
        <f>Esp!H24</f>
        <v>70.7861833</v>
      </c>
      <c r="I24" s="27">
        <f>Esp!I24</f>
        <v>69.012157964</v>
      </c>
      <c r="J24" s="27">
        <f>Esp!J24</f>
        <v>65.62409157</v>
      </c>
      <c r="K24" s="27">
        <f>Esp!K24</f>
        <v>61.833249118000005</v>
      </c>
      <c r="L24" s="27">
        <f>Esp!L24</f>
        <v>58.150467282</v>
      </c>
      <c r="M24" s="27">
        <f>Esp!M24</f>
        <v>55.300580248</v>
      </c>
      <c r="N24" s="54">
        <f>Esp!N24</f>
        <v>53.212603318000006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2:51" ht="12.75">
      <c r="B25" s="44" t="s">
        <v>72</v>
      </c>
      <c r="C25" s="27">
        <f>Esp!C25</f>
        <v>84.3996819175</v>
      </c>
      <c r="D25" s="27">
        <f>Esp!D25</f>
        <v>87.9197329575</v>
      </c>
      <c r="E25" s="27">
        <f>Esp!E25</f>
        <v>88.1931098525</v>
      </c>
      <c r="F25" s="27">
        <f>Esp!F25</f>
        <v>85.886944075</v>
      </c>
      <c r="G25" s="27">
        <f>Esp!G25</f>
        <v>79.18455457249999</v>
      </c>
      <c r="H25" s="27">
        <f>Esp!H25</f>
        <v>73.368479655</v>
      </c>
      <c r="I25" s="27">
        <f>Esp!I25</f>
        <v>69.14160146</v>
      </c>
      <c r="J25" s="27">
        <f>Esp!J25</f>
        <v>65.995284655</v>
      </c>
      <c r="K25" s="27">
        <f>Esp!K25</f>
        <v>62.644623762500004</v>
      </c>
      <c r="L25" s="27">
        <f>Esp!L25</f>
        <v>58.855467645</v>
      </c>
      <c r="M25" s="27">
        <f>Esp!M25</f>
        <v>56.1203248025</v>
      </c>
      <c r="N25" s="54">
        <f>Esp!N25</f>
        <v>53.800811595000006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2:51" ht="12.75">
      <c r="B26" s="44" t="s">
        <v>61</v>
      </c>
      <c r="C26" s="27">
        <f>Esp!C26</f>
        <v>90.666055465</v>
      </c>
      <c r="D26" s="27">
        <f>Esp!D26</f>
        <v>93.6452643325</v>
      </c>
      <c r="E26" s="27">
        <f>Esp!E26</f>
        <v>92.063373495</v>
      </c>
      <c r="F26" s="27">
        <f>Esp!F26</f>
        <v>87.79968254750001</v>
      </c>
      <c r="G26" s="27">
        <f>Esp!G26</f>
        <v>80.14858974</v>
      </c>
      <c r="H26" s="27">
        <f>Esp!H26</f>
        <v>74.2368729575</v>
      </c>
      <c r="I26" s="27">
        <f>Esp!I26</f>
        <v>68.59086898000001</v>
      </c>
      <c r="J26" s="27">
        <f>Esp!J26</f>
        <v>64.0034948525</v>
      </c>
      <c r="K26" s="27">
        <f>Esp!K26</f>
        <v>59.8085302075</v>
      </c>
      <c r="L26" s="27">
        <f>Esp!L26</f>
        <v>55.2331910825</v>
      </c>
      <c r="M26" s="27">
        <f>Esp!M26</f>
        <v>51.1667926325</v>
      </c>
      <c r="N26" s="54">
        <f>Esp!N26</f>
        <v>48.879344062499996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2:51" ht="13.5" thickBot="1">
      <c r="B27" s="47" t="s">
        <v>73</v>
      </c>
      <c r="C27" s="19">
        <f>Esp!C27</f>
        <v>84.181703541</v>
      </c>
      <c r="D27" s="19">
        <f>Esp!D27</f>
        <v>85.81884579499999</v>
      </c>
      <c r="E27" s="19">
        <f>Esp!E27</f>
        <v>84.13271958800001</v>
      </c>
      <c r="F27" s="19">
        <f>Esp!F27</f>
        <v>80.296726161</v>
      </c>
      <c r="G27" s="19">
        <f>Esp!G27</f>
        <v>75.811660408</v>
      </c>
      <c r="H27" s="19">
        <f>Esp!H27</f>
        <v>72.74203895</v>
      </c>
      <c r="I27" s="19">
        <f>Esp!I27</f>
        <v>70.104258051</v>
      </c>
      <c r="J27" s="19">
        <f>Esp!J27</f>
        <v>66.54180411499999</v>
      </c>
      <c r="K27" s="19">
        <f>Esp!K27</f>
        <v>62.62608774</v>
      </c>
      <c r="L27" s="19">
        <f>Esp!L27</f>
        <v>58.561865947</v>
      </c>
      <c r="M27" s="19">
        <f>Esp!M27</f>
        <v>55.257516356999986</v>
      </c>
      <c r="N27" s="51">
        <f>Esp!N27</f>
        <v>52.95951387699999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2:51" ht="15" customHeight="1" thickBot="1">
      <c r="B28" s="38"/>
      <c r="C28" s="81" t="s">
        <v>64</v>
      </c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5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2:51" ht="12.75">
      <c r="B29" s="40" t="s">
        <v>10</v>
      </c>
      <c r="C29" s="27">
        <f>Esp!C29</f>
        <v>48.23771901</v>
      </c>
      <c r="D29" s="27">
        <f>Esp!D29</f>
        <v>47.34680482</v>
      </c>
      <c r="E29" s="27">
        <f>Esp!E29</f>
        <v>45.99236137</v>
      </c>
      <c r="F29" s="27">
        <f>Esp!F29</f>
        <v>46.11162989</v>
      </c>
      <c r="G29" s="27">
        <f>Esp!G29</f>
        <v>49.26520756</v>
      </c>
      <c r="H29" s="27">
        <f>Esp!H29</f>
        <v>50.84222199</v>
      </c>
      <c r="I29" s="27">
        <f>Esp!I29</f>
        <v>50.56960658</v>
      </c>
      <c r="J29" s="27">
        <f>Esp!J29</f>
        <v>47.33150742</v>
      </c>
      <c r="K29" s="27">
        <f>Esp!K29</f>
        <v>44.87714619</v>
      </c>
      <c r="L29" s="27">
        <f>Esp!L29</f>
        <v>42.56075227</v>
      </c>
      <c r="M29" s="27">
        <f>Esp!M29</f>
        <v>40.42082919</v>
      </c>
      <c r="N29" s="54">
        <f>Esp!N29</f>
        <v>39.24312635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ht="12.75">
      <c r="B30" s="42" t="s">
        <v>13</v>
      </c>
      <c r="C30" s="27">
        <f>Esp!C30</f>
        <v>77.99702049</v>
      </c>
      <c r="D30" s="27">
        <f>Esp!D30</f>
        <v>79.58085086</v>
      </c>
      <c r="E30" s="27">
        <f>Esp!E30</f>
        <v>80.51616998</v>
      </c>
      <c r="F30" s="27">
        <f>Esp!F30</f>
        <v>79.27986207</v>
      </c>
      <c r="G30" s="27">
        <f>Esp!G30</f>
        <v>78.84617128</v>
      </c>
      <c r="H30" s="27">
        <f>Esp!H30</f>
        <v>78.07651162</v>
      </c>
      <c r="I30" s="27">
        <f>Esp!I30</f>
        <v>76.46358559</v>
      </c>
      <c r="J30" s="27">
        <f>Esp!J30</f>
        <v>72.90528161</v>
      </c>
      <c r="K30" s="27">
        <f>Esp!K30</f>
        <v>68.58560571</v>
      </c>
      <c r="L30" s="27">
        <f>Esp!L30</f>
        <v>64.15893782</v>
      </c>
      <c r="M30" s="27">
        <f>Esp!M30</f>
        <v>59.47722691</v>
      </c>
      <c r="N30" s="54">
        <f>Esp!N30</f>
        <v>54.03122789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ht="12.75">
      <c r="B31" s="42" t="s">
        <v>16</v>
      </c>
      <c r="C31" s="27">
        <f>Esp!C31</f>
        <v>80.93087116</v>
      </c>
      <c r="D31" s="27">
        <f>Esp!D31</f>
        <v>81.81914143</v>
      </c>
      <c r="E31" s="27">
        <f>Esp!E31</f>
        <v>78.04012725</v>
      </c>
      <c r="F31" s="27">
        <f>Esp!F31</f>
        <v>72.44137659</v>
      </c>
      <c r="G31" s="27">
        <f>Esp!G31</f>
        <v>67.21456554</v>
      </c>
      <c r="H31" s="27">
        <f>Esp!H31</f>
        <v>63.25648476</v>
      </c>
      <c r="I31" s="27">
        <f>Esp!I31</f>
        <v>58.29389097</v>
      </c>
      <c r="J31" s="27">
        <f>Esp!J31</f>
        <v>51.36353144</v>
      </c>
      <c r="K31" s="27">
        <f>Esp!K31</f>
        <v>44.81800945</v>
      </c>
      <c r="L31" s="27">
        <f>Esp!L31</f>
        <v>40.33853074</v>
      </c>
      <c r="M31" s="27">
        <f>Esp!M31</f>
        <v>37.40953356</v>
      </c>
      <c r="N31" s="54">
        <f>Esp!N31</f>
        <v>33.94951854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ht="12.75">
      <c r="B32" s="42" t="s">
        <v>18</v>
      </c>
      <c r="C32" s="27">
        <f>Esp!C32</f>
        <v>69.27670636</v>
      </c>
      <c r="D32" s="27">
        <f>Esp!D32</f>
        <v>70.54223531</v>
      </c>
      <c r="E32" s="27">
        <f>Esp!E32</f>
        <v>68.64660651</v>
      </c>
      <c r="F32" s="27">
        <f>Esp!F32</f>
        <v>62.97802945</v>
      </c>
      <c r="G32" s="27">
        <f>Esp!G32</f>
        <v>49.93040982</v>
      </c>
      <c r="H32" s="27">
        <f>Esp!H32</f>
        <v>48.90493307</v>
      </c>
      <c r="I32" s="27">
        <f>Esp!I32</f>
        <v>46.01481671</v>
      </c>
      <c r="J32" s="27">
        <f>Esp!J32</f>
        <v>44.04858955</v>
      </c>
      <c r="K32" s="27">
        <f>Esp!K32</f>
        <v>40.87488462</v>
      </c>
      <c r="L32" s="27">
        <f>Esp!L32</f>
        <v>36.00219034</v>
      </c>
      <c r="M32" s="27">
        <f>Esp!M32</f>
        <v>31.9045549</v>
      </c>
      <c r="N32" s="54">
        <f>Esp!N32</f>
        <v>29.14306068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ht="12.75">
      <c r="B33" s="42" t="s">
        <v>21</v>
      </c>
      <c r="C33" s="27">
        <f>Esp!C33</f>
        <v>92.17292826</v>
      </c>
      <c r="D33" s="27">
        <f>Esp!D33</f>
        <v>93.97027055</v>
      </c>
      <c r="E33" s="27">
        <f>Esp!E33</f>
        <v>90.69235112</v>
      </c>
      <c r="F33" s="27">
        <f>Esp!F33</f>
        <v>82.0579249</v>
      </c>
      <c r="G33" s="27">
        <f>Esp!G33</f>
        <v>72.94792067</v>
      </c>
      <c r="H33" s="27">
        <f>Esp!H33</f>
        <v>65.17303346</v>
      </c>
      <c r="I33" s="27">
        <f>Esp!I33</f>
        <v>61.14906169</v>
      </c>
      <c r="J33" s="27">
        <f>Esp!J33</f>
        <v>56.01871794</v>
      </c>
      <c r="K33" s="27">
        <f>Esp!K33</f>
        <v>49.48163721</v>
      </c>
      <c r="L33" s="27">
        <f>Esp!L33</f>
        <v>43.92582204</v>
      </c>
      <c r="M33" s="27">
        <f>Esp!M33</f>
        <v>38.95771851</v>
      </c>
      <c r="N33" s="54">
        <f>Esp!N33</f>
        <v>35.36493396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ht="12.75">
      <c r="B34" s="42" t="s">
        <v>23</v>
      </c>
      <c r="C34" s="27">
        <f>Esp!C34</f>
        <v>58.15704577</v>
      </c>
      <c r="D34" s="27">
        <f>Esp!D34</f>
        <v>64.02390395</v>
      </c>
      <c r="E34" s="27">
        <f>Esp!E34</f>
        <v>66.47172153</v>
      </c>
      <c r="F34" s="27">
        <f>Esp!F34</f>
        <v>67.06537462</v>
      </c>
      <c r="G34" s="27">
        <f>Esp!G34</f>
        <v>52.39651914</v>
      </c>
      <c r="H34" s="27">
        <f>Esp!H34</f>
        <v>40.87413742</v>
      </c>
      <c r="I34" s="27">
        <f>Esp!I34</f>
        <v>34.1919758</v>
      </c>
      <c r="J34" s="27">
        <f>Esp!J34</f>
        <v>33.17443085</v>
      </c>
      <c r="K34" s="27">
        <f>Esp!K34</f>
        <v>32.01938959</v>
      </c>
      <c r="L34" s="27">
        <f>Esp!L34</f>
        <v>28.14953111</v>
      </c>
      <c r="M34" s="27">
        <f>Esp!M34</f>
        <v>25.36028294</v>
      </c>
      <c r="N34" s="54">
        <f>Esp!N34</f>
        <v>23.49972957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2:51" ht="12.75">
      <c r="B35" s="42" t="s">
        <v>26</v>
      </c>
      <c r="C35" s="27">
        <f>Esp!C35</f>
        <v>83.62986428</v>
      </c>
      <c r="D35" s="27">
        <f>Esp!D35</f>
        <v>87.82908058</v>
      </c>
      <c r="E35" s="27">
        <f>Esp!E35</f>
        <v>85.75678571</v>
      </c>
      <c r="F35" s="27">
        <f>Esp!F35</f>
        <v>82.35534249</v>
      </c>
      <c r="G35" s="27">
        <f>Esp!G35</f>
        <v>77.50741811</v>
      </c>
      <c r="H35" s="27">
        <f>Esp!H35</f>
        <v>71.60962031</v>
      </c>
      <c r="I35" s="27">
        <f>Esp!I35</f>
        <v>66.42102282</v>
      </c>
      <c r="J35" s="27">
        <f>Esp!J35</f>
        <v>61.87595856</v>
      </c>
      <c r="K35" s="27">
        <f>Esp!K35</f>
        <v>57.64209158</v>
      </c>
      <c r="L35" s="27">
        <f>Esp!L35</f>
        <v>52.91891153</v>
      </c>
      <c r="M35" s="27">
        <f>Esp!M35</f>
        <v>48.65275764</v>
      </c>
      <c r="N35" s="54">
        <f>Esp!N35</f>
        <v>45.14743467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2:51" ht="12.75">
      <c r="B36" s="42" t="s">
        <v>29</v>
      </c>
      <c r="C36" s="27">
        <f>Esp!C36</f>
        <v>90.57978079</v>
      </c>
      <c r="D36" s="27">
        <f>Esp!D36</f>
        <v>94.67489343</v>
      </c>
      <c r="E36" s="27">
        <f>Esp!E36</f>
        <v>93.50884771</v>
      </c>
      <c r="F36" s="27">
        <f>Esp!F36</f>
        <v>93.33231306</v>
      </c>
      <c r="G36" s="27">
        <f>Esp!G36</f>
        <v>88.96855995</v>
      </c>
      <c r="H36" s="27">
        <f>Esp!H36</f>
        <v>80.45422692</v>
      </c>
      <c r="I36" s="27">
        <f>Esp!I36</f>
        <v>69.01890621</v>
      </c>
      <c r="J36" s="27">
        <f>Esp!J36</f>
        <v>61.71397715</v>
      </c>
      <c r="K36" s="27">
        <f>Esp!K36</f>
        <v>56.97806127</v>
      </c>
      <c r="L36" s="27">
        <f>Esp!L36</f>
        <v>52.46630621</v>
      </c>
      <c r="M36" s="27">
        <f>Esp!M36</f>
        <v>46.94435031</v>
      </c>
      <c r="N36" s="54">
        <f>Esp!N36</f>
        <v>42.07103691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2:51" ht="12.75">
      <c r="B37" s="42" t="s">
        <v>58</v>
      </c>
      <c r="C37" s="27">
        <f>Esp!C37</f>
        <v>83.50424334</v>
      </c>
      <c r="D37" s="27">
        <f>Esp!D37</f>
        <v>85.30847232</v>
      </c>
      <c r="E37" s="27">
        <f>Esp!E37</f>
        <v>84.54333144</v>
      </c>
      <c r="F37" s="27">
        <f>Esp!F37</f>
        <v>80.75197534</v>
      </c>
      <c r="G37" s="27">
        <f>Esp!G37</f>
        <v>74.38445933</v>
      </c>
      <c r="H37" s="27">
        <f>Esp!H37</f>
        <v>67.22287677</v>
      </c>
      <c r="I37" s="27">
        <f>Esp!I37</f>
        <v>60.42876327</v>
      </c>
      <c r="J37" s="27">
        <f>Esp!J37</f>
        <v>54.83440583</v>
      </c>
      <c r="K37" s="27">
        <f>Esp!K37</f>
        <v>51.09205192</v>
      </c>
      <c r="L37" s="27">
        <f>Esp!L37</f>
        <v>47.41319293</v>
      </c>
      <c r="M37" s="27">
        <f>Esp!M37</f>
        <v>44.5935476</v>
      </c>
      <c r="N37" s="54">
        <f>Esp!N37</f>
        <v>41.66076613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2:51" ht="12.75">
      <c r="B38" s="42" t="s">
        <v>32</v>
      </c>
      <c r="C38" s="27">
        <f>Esp!C38</f>
        <v>97.97670497</v>
      </c>
      <c r="D38" s="27">
        <f>Esp!D38</f>
        <v>96.86509169</v>
      </c>
      <c r="E38" s="27">
        <f>Esp!E38</f>
        <v>91.53975918</v>
      </c>
      <c r="F38" s="27">
        <f>Esp!F38</f>
        <v>84.39153312</v>
      </c>
      <c r="G38" s="27">
        <f>Esp!G38</f>
        <v>79.16578324</v>
      </c>
      <c r="H38" s="27">
        <f>Esp!H38</f>
        <v>76.07197578</v>
      </c>
      <c r="I38" s="27">
        <f>Esp!I38</f>
        <v>75.47716756</v>
      </c>
      <c r="J38" s="27">
        <f>Esp!J38</f>
        <v>72.6016636</v>
      </c>
      <c r="K38" s="27">
        <f>Esp!K38</f>
        <v>66.66910058</v>
      </c>
      <c r="L38" s="27">
        <f>Esp!L38</f>
        <v>58.90758748</v>
      </c>
      <c r="M38" s="27">
        <f>Esp!M38</f>
        <v>52.77919711</v>
      </c>
      <c r="N38" s="54">
        <f>Esp!N38</f>
        <v>47.19865394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2:51" ht="12.75">
      <c r="B39" s="42" t="s">
        <v>34</v>
      </c>
      <c r="C39" s="27">
        <f>Esp!C39</f>
        <v>82.50263074</v>
      </c>
      <c r="D39" s="27">
        <f>Esp!D39</f>
        <v>85.67774923</v>
      </c>
      <c r="E39" s="27">
        <f>Esp!E39</f>
        <v>85.12803277</v>
      </c>
      <c r="F39" s="27">
        <f>Esp!F39</f>
        <v>82.27149833</v>
      </c>
      <c r="G39" s="27">
        <f>Esp!G39</f>
        <v>78.24855677</v>
      </c>
      <c r="H39" s="27">
        <f>Esp!H39</f>
        <v>72.12417398</v>
      </c>
      <c r="I39" s="27">
        <f>Esp!I39</f>
        <v>67.0058083</v>
      </c>
      <c r="J39" s="27">
        <f>Esp!J39</f>
        <v>61.28918029</v>
      </c>
      <c r="K39" s="27">
        <f>Esp!K39</f>
        <v>56.56244656</v>
      </c>
      <c r="L39" s="27">
        <f>Esp!L39</f>
        <v>50.57933691</v>
      </c>
      <c r="M39" s="27">
        <f>Esp!M39</f>
        <v>45.56077302</v>
      </c>
      <c r="N39" s="54">
        <f>Esp!N39</f>
        <v>42.73492988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2:51" ht="12.75">
      <c r="B40" s="42" t="s">
        <v>37</v>
      </c>
      <c r="C40" s="27">
        <f>Esp!C40</f>
        <v>43.55258662</v>
      </c>
      <c r="D40" s="27">
        <f>Esp!D40</f>
        <v>44.17507399</v>
      </c>
      <c r="E40" s="27">
        <f>Esp!E40</f>
        <v>44.14286865</v>
      </c>
      <c r="F40" s="27">
        <f>Esp!F40</f>
        <v>44.17508418</v>
      </c>
      <c r="G40" s="27">
        <f>Esp!G40</f>
        <v>43.04238863</v>
      </c>
      <c r="H40" s="27">
        <f>Esp!H40</f>
        <v>43.08727862</v>
      </c>
      <c r="I40" s="27">
        <f>Esp!I40</f>
        <v>41.70845772</v>
      </c>
      <c r="J40" s="27">
        <f>Esp!J40</f>
        <v>39.97362099</v>
      </c>
      <c r="K40" s="27">
        <f>Esp!K40</f>
        <v>39.37246812</v>
      </c>
      <c r="L40" s="27">
        <f>Esp!L40</f>
        <v>37.91899622</v>
      </c>
      <c r="M40" s="27">
        <f>Esp!M40</f>
        <v>35.39269814</v>
      </c>
      <c r="N40" s="54">
        <f>Esp!N40</f>
        <v>33.35821821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2:51" ht="12.75">
      <c r="B41" s="42" t="s">
        <v>38</v>
      </c>
      <c r="C41" s="27">
        <f>Esp!C41</f>
        <v>88.05303726</v>
      </c>
      <c r="D41" s="27">
        <f>Esp!D41</f>
        <v>90.38021161</v>
      </c>
      <c r="E41" s="27">
        <f>Esp!E41</f>
        <v>89.14815018</v>
      </c>
      <c r="F41" s="27">
        <f>Esp!F41</f>
        <v>82.67752674</v>
      </c>
      <c r="G41" s="27">
        <f>Esp!G41</f>
        <v>74.71798986</v>
      </c>
      <c r="H41" s="27">
        <f>Esp!H41</f>
        <v>68.87790018</v>
      </c>
      <c r="I41" s="27">
        <f>Esp!I41</f>
        <v>64.74975738</v>
      </c>
      <c r="J41" s="27">
        <f>Esp!J41</f>
        <v>59.7200446</v>
      </c>
      <c r="K41" s="27">
        <f>Esp!K41</f>
        <v>53.80650855</v>
      </c>
      <c r="L41" s="27">
        <f>Esp!L41</f>
        <v>48.65786704</v>
      </c>
      <c r="M41" s="27">
        <f>Esp!M41</f>
        <v>45.10856199</v>
      </c>
      <c r="N41" s="54">
        <f>Esp!N41</f>
        <v>42.12932299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2:51" ht="3.75" customHeight="1">
      <c r="B42" s="4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5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25" customFormat="1" ht="12.75">
      <c r="A43" s="24"/>
      <c r="B43" s="44" t="s">
        <v>39</v>
      </c>
      <c r="C43" s="27">
        <f>Esp!C43</f>
        <v>76.65931838846153</v>
      </c>
      <c r="D43" s="27">
        <f>Esp!D43</f>
        <v>78.63029075153847</v>
      </c>
      <c r="E43" s="27">
        <f>Esp!E43</f>
        <v>77.2405471846154</v>
      </c>
      <c r="F43" s="27">
        <f>Esp!F43</f>
        <v>73.83765159846153</v>
      </c>
      <c r="G43" s="27">
        <f>Esp!G43</f>
        <v>68.20276537692308</v>
      </c>
      <c r="H43" s="27">
        <f>Esp!H43</f>
        <v>63.582721144615384</v>
      </c>
      <c r="I43" s="27">
        <f>Esp!I43</f>
        <v>59.34560158461539</v>
      </c>
      <c r="J43" s="27">
        <f>Esp!J43</f>
        <v>55.142377679230776</v>
      </c>
      <c r="K43" s="27">
        <f>Esp!K43</f>
        <v>50.98303087307693</v>
      </c>
      <c r="L43" s="27">
        <f>Esp!L43</f>
        <v>46.46138174153847</v>
      </c>
      <c r="M43" s="27">
        <f>Esp!M43</f>
        <v>42.50477167846153</v>
      </c>
      <c r="N43" s="54">
        <f>Esp!N43</f>
        <v>39.19476613230769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</row>
    <row r="44" spans="2:51" ht="12.75">
      <c r="B44" s="46" t="s">
        <v>55</v>
      </c>
      <c r="C44" s="27">
        <f>Esp!C44</f>
        <v>84.07561094249999</v>
      </c>
      <c r="D44" s="27">
        <f>Esp!D44</f>
        <v>86.764487805</v>
      </c>
      <c r="E44" s="27">
        <f>Esp!E44</f>
        <v>85.523334895</v>
      </c>
      <c r="F44" s="27">
        <f>Esp!F44</f>
        <v>81.4911569475</v>
      </c>
      <c r="G44" s="27">
        <f>Esp!G44</f>
        <v>76.8875167075</v>
      </c>
      <c r="H44" s="27">
        <f>Esp!H44</f>
        <v>71.7458348425</v>
      </c>
      <c r="I44" s="27">
        <f>Esp!I44</f>
        <v>67.7598696</v>
      </c>
      <c r="J44" s="27">
        <f>Esp!J44</f>
        <v>63.022284600000006</v>
      </c>
      <c r="K44" s="27">
        <f>Esp!K44</f>
        <v>58.067945265000006</v>
      </c>
      <c r="L44" s="27">
        <f>Esp!L44</f>
        <v>52.895752075000004</v>
      </c>
      <c r="M44" s="27">
        <f>Esp!M44</f>
        <v>48.16211902</v>
      </c>
      <c r="N44" s="54">
        <f>Esp!N44</f>
        <v>44.3196316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2:51" ht="12.75">
      <c r="B45" s="46" t="s">
        <v>56</v>
      </c>
      <c r="C45" s="27">
        <f>Esp!C45</f>
        <v>71.75018380399999</v>
      </c>
      <c r="D45" s="27">
        <f>Esp!D45</f>
        <v>72.117264708</v>
      </c>
      <c r="E45" s="27">
        <f>Esp!E45</f>
        <v>69.772653326</v>
      </c>
      <c r="F45" s="27">
        <f>Esp!F45</f>
        <v>65.959430104</v>
      </c>
      <c r="G45" s="27">
        <f>Esp!G45</f>
        <v>62.681186966</v>
      </c>
      <c r="H45" s="27">
        <f>Esp!H45</f>
        <v>60.427172266</v>
      </c>
      <c r="I45" s="27">
        <f>Esp!I45</f>
        <v>58.159776042</v>
      </c>
      <c r="J45" s="27">
        <f>Esp!J45</f>
        <v>54.19807361000001</v>
      </c>
      <c r="K45" s="27">
        <f>Esp!K45</f>
        <v>49.908646578</v>
      </c>
      <c r="L45" s="27">
        <f>Esp!L45</f>
        <v>45.67674674999999</v>
      </c>
      <c r="M45" s="27">
        <f>Esp!M45</f>
        <v>42.222163998</v>
      </c>
      <c r="N45" s="54">
        <f>Esp!N45</f>
        <v>39.175768006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2:51" ht="12.75">
      <c r="B46" s="44" t="s">
        <v>72</v>
      </c>
      <c r="C46" s="27">
        <f>Esp!C46</f>
        <v>76.95924195</v>
      </c>
      <c r="D46" s="27">
        <f>Esp!D46</f>
        <v>80.45351175</v>
      </c>
      <c r="E46" s="27">
        <f>Esp!E46</f>
        <v>80.47320685</v>
      </c>
      <c r="F46" s="27">
        <f>Esp!F46</f>
        <v>77.84452648</v>
      </c>
      <c r="G46" s="27">
        <f>Esp!G46</f>
        <v>70.8670245975</v>
      </c>
      <c r="H46" s="27">
        <f>Esp!H46</f>
        <v>64.8595423825</v>
      </c>
      <c r="I46" s="27">
        <f>Esp!I46</f>
        <v>60.45658539750001</v>
      </c>
      <c r="J46" s="27">
        <f>Esp!J46</f>
        <v>56.918928905</v>
      </c>
      <c r="K46" s="27">
        <f>Esp!K46</f>
        <v>53.01339885749999</v>
      </c>
      <c r="L46" s="27">
        <f>Esp!L46</f>
        <v>48.471311875</v>
      </c>
      <c r="M46" s="27">
        <f>Esp!M46</f>
        <v>44.64970737</v>
      </c>
      <c r="N46" s="54">
        <f>Esp!N46</f>
        <v>41.201928779999996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2:51" ht="12.75">
      <c r="B47" s="44" t="s">
        <v>61</v>
      </c>
      <c r="C47" s="27">
        <f>Esp!C47</f>
        <v>83.63301153750001</v>
      </c>
      <c r="D47" s="27">
        <f>Esp!D47</f>
        <v>86.21628713</v>
      </c>
      <c r="E47" s="27">
        <f>Esp!E47</f>
        <v>84.4939595275</v>
      </c>
      <c r="F47" s="27">
        <f>Esp!F47</f>
        <v>80.159941435</v>
      </c>
      <c r="G47" s="27">
        <f>Esp!G47</f>
        <v>72.5238618025</v>
      </c>
      <c r="H47" s="27">
        <f>Esp!H47</f>
        <v>66.6640918575</v>
      </c>
      <c r="I47" s="27">
        <f>Esp!I47</f>
        <v>60.7971482275</v>
      </c>
      <c r="J47" s="27">
        <f>Esp!J47</f>
        <v>55.767616232499996</v>
      </c>
      <c r="K47" s="27">
        <f>Esp!K47</f>
        <v>50.974257415</v>
      </c>
      <c r="L47" s="27">
        <f>Esp!L47</f>
        <v>45.743413875</v>
      </c>
      <c r="M47" s="27">
        <f>Esp!M47</f>
        <v>40.841849185</v>
      </c>
      <c r="N47" s="54">
        <f>Esp!N47</f>
        <v>37.3284903575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2:51" ht="13.5" thickBot="1">
      <c r="B48" s="47" t="s">
        <v>73</v>
      </c>
      <c r="C48" s="19">
        <f>Esp!C48</f>
        <v>76.43300691499999</v>
      </c>
      <c r="D48" s="19">
        <f>Esp!D48</f>
        <v>77.818651007</v>
      </c>
      <c r="E48" s="19">
        <f>Esp!E48</f>
        <v>75.96032127200002</v>
      </c>
      <c r="F48" s="19">
        <f>Esp!F48</f>
        <v>71.873980776</v>
      </c>
      <c r="G48" s="19">
        <f>Esp!G48</f>
        <v>67.088641148</v>
      </c>
      <c r="H48" s="19">
        <f>Esp!H48</f>
        <v>63.80241337700001</v>
      </c>
      <c r="I48" s="19">
        <f>Esp!I48</f>
        <v>60.785317532</v>
      </c>
      <c r="J48" s="19">
        <f>Esp!J48</f>
        <v>56.7128096</v>
      </c>
      <c r="K48" s="19">
        <f>Esp!K48</f>
        <v>52.26898985700001</v>
      </c>
      <c r="L48" s="19">
        <f>Esp!L48</f>
        <v>47.596893239</v>
      </c>
      <c r="M48" s="19">
        <f>Esp!M48</f>
        <v>43.566385096999994</v>
      </c>
      <c r="N48" s="51">
        <f>Esp!N48</f>
        <v>40.230042710999996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2:51" ht="15" customHeight="1" thickBot="1">
      <c r="B49" s="38"/>
      <c r="C49" s="81" t="s">
        <v>65</v>
      </c>
      <c r="D49" s="82"/>
      <c r="E49" s="82"/>
      <c r="F49" s="82"/>
      <c r="G49" s="82"/>
      <c r="H49" s="82"/>
      <c r="I49" s="82"/>
      <c r="J49" s="82"/>
      <c r="K49" s="82"/>
      <c r="L49" s="82"/>
      <c r="M49" s="83"/>
      <c r="N49" s="5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2:51" ht="12.75">
      <c r="B50" s="40" t="s">
        <v>10</v>
      </c>
      <c r="C50" s="27">
        <f>Esp!C50</f>
        <v>8.759266923</v>
      </c>
      <c r="D50" s="27">
        <f>Esp!D50</f>
        <v>9.85685348</v>
      </c>
      <c r="E50" s="27">
        <f>Esp!E50</f>
        <v>11.02271656</v>
      </c>
      <c r="F50" s="27">
        <f>Esp!F50</f>
        <v>12.11622221</v>
      </c>
      <c r="G50" s="27">
        <f>Esp!G50</f>
        <v>13.36007562</v>
      </c>
      <c r="H50" s="27">
        <f>Esp!H50</f>
        <v>14.22730749</v>
      </c>
      <c r="I50" s="27">
        <f>Esp!I50</f>
        <v>15.01008376</v>
      </c>
      <c r="J50" s="27">
        <f>Esp!J50</f>
        <v>15.58071769</v>
      </c>
      <c r="K50" s="27">
        <f>Esp!K50</f>
        <v>15.97987132</v>
      </c>
      <c r="L50" s="27">
        <f>Esp!L50</f>
        <v>16.0866511</v>
      </c>
      <c r="M50" s="27">
        <f>Esp!M50</f>
        <v>16.35005164</v>
      </c>
      <c r="N50" s="54">
        <f>Esp!N50</f>
        <v>17.13602458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2:51" ht="12.75">
      <c r="B51" s="42" t="s">
        <v>13</v>
      </c>
      <c r="C51" s="27">
        <f>Esp!C51</f>
        <v>8.538008651</v>
      </c>
      <c r="D51" s="27">
        <f>Esp!D51</f>
        <v>7.660193323</v>
      </c>
      <c r="E51" s="27">
        <f>Esp!E51</f>
        <v>7.070469176</v>
      </c>
      <c r="F51" s="27">
        <f>Esp!F51</f>
        <v>6.750609048</v>
      </c>
      <c r="G51" s="27">
        <f>Esp!G51</f>
        <v>6.925436531</v>
      </c>
      <c r="H51" s="27">
        <f>Esp!H51</f>
        <v>7.291039623</v>
      </c>
      <c r="I51" s="27">
        <f>Esp!I51</f>
        <v>7.920275961</v>
      </c>
      <c r="J51" s="27">
        <f>Esp!J51</f>
        <v>8.446115179</v>
      </c>
      <c r="K51" s="27">
        <f>Esp!K51</f>
        <v>8.70327415</v>
      </c>
      <c r="L51" s="27">
        <f>Esp!L51</f>
        <v>9.054680743</v>
      </c>
      <c r="M51" s="27">
        <f>Esp!M51</f>
        <v>9.793043928</v>
      </c>
      <c r="N51" s="54">
        <f>Esp!N51</f>
        <v>10.33094039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2:51" ht="12.75">
      <c r="B52" s="42" t="s">
        <v>16</v>
      </c>
      <c r="C52" s="27">
        <f>Esp!C52</f>
        <v>5.885751496</v>
      </c>
      <c r="D52" s="27">
        <f>Esp!D52</f>
        <v>6.305546039</v>
      </c>
      <c r="E52" s="27">
        <f>Esp!E52</f>
        <v>6.356908909</v>
      </c>
      <c r="F52" s="27">
        <f>Esp!F52</f>
        <v>6.471134863</v>
      </c>
      <c r="G52" s="27">
        <f>Esp!G52</f>
        <v>6.510527351</v>
      </c>
      <c r="H52" s="27">
        <f>Esp!H52</f>
        <v>6.469600867</v>
      </c>
      <c r="I52" s="27">
        <f>Esp!I52</f>
        <v>6.660691394</v>
      </c>
      <c r="J52" s="27">
        <f>Esp!J52</f>
        <v>7.164967814</v>
      </c>
      <c r="K52" s="27">
        <f>Esp!K52</f>
        <v>7.799393102</v>
      </c>
      <c r="L52" s="27">
        <f>Esp!L52</f>
        <v>8.852638732</v>
      </c>
      <c r="M52" s="27">
        <f>Esp!M52</f>
        <v>9.909534764</v>
      </c>
      <c r="N52" s="54">
        <f>Esp!N52</f>
        <v>11.47005492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2:51" ht="12.75">
      <c r="B53" s="42" t="s">
        <v>18</v>
      </c>
      <c r="C53" s="27">
        <f>Esp!C53</f>
        <v>8.705837179</v>
      </c>
      <c r="D53" s="27">
        <f>Esp!D53</f>
        <v>9.295202452</v>
      </c>
      <c r="E53" s="27">
        <f>Esp!E53</f>
        <v>9.483932594</v>
      </c>
      <c r="F53" s="27">
        <f>Esp!F53</f>
        <v>9.604258147</v>
      </c>
      <c r="G53" s="27">
        <f>Esp!G53</f>
        <v>9.474555405</v>
      </c>
      <c r="H53" s="27">
        <f>Esp!H53</f>
        <v>9.485017495</v>
      </c>
      <c r="I53" s="27">
        <f>Esp!I53</f>
        <v>9.734863297</v>
      </c>
      <c r="J53" s="27">
        <f>Esp!J53</f>
        <v>10.51454488</v>
      </c>
      <c r="K53" s="27">
        <f>Esp!K53</f>
        <v>11.47581804</v>
      </c>
      <c r="L53" s="27">
        <f>Esp!L53</f>
        <v>12.34575215</v>
      </c>
      <c r="M53" s="27">
        <f>Esp!M53</f>
        <v>13.78889572</v>
      </c>
      <c r="N53" s="54">
        <f>Esp!N53</f>
        <v>15.64235731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2:51" ht="12.75">
      <c r="B54" s="42" t="s">
        <v>21</v>
      </c>
      <c r="C54" s="27">
        <f>Esp!C54</f>
        <v>6.296304414</v>
      </c>
      <c r="D54" s="27">
        <f>Esp!D54</f>
        <v>6.508615178</v>
      </c>
      <c r="E54" s="27">
        <f>Esp!E54</f>
        <v>6.637533407</v>
      </c>
      <c r="F54" s="27">
        <f>Esp!F54</f>
        <v>6.723492301</v>
      </c>
      <c r="G54" s="27">
        <f>Esp!G54</f>
        <v>6.728944284</v>
      </c>
      <c r="H54" s="27">
        <f>Esp!H54</f>
        <v>6.692528636</v>
      </c>
      <c r="I54" s="27">
        <f>Esp!I54</f>
        <v>6.97215329</v>
      </c>
      <c r="J54" s="27">
        <f>Esp!J54</f>
        <v>7.177006507</v>
      </c>
      <c r="K54" s="27">
        <f>Esp!K54</f>
        <v>7.441980936</v>
      </c>
      <c r="L54" s="27">
        <f>Esp!L54</f>
        <v>7.863329637</v>
      </c>
      <c r="M54" s="27">
        <f>Esp!M54</f>
        <v>8.65545233</v>
      </c>
      <c r="N54" s="54">
        <f>Esp!N54</f>
        <v>10.24998302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2:51" ht="12.75">
      <c r="B55" s="42" t="s">
        <v>23</v>
      </c>
      <c r="C55" s="27">
        <f>Esp!C55</f>
        <v>7.716430415</v>
      </c>
      <c r="D55" s="27">
        <f>Esp!D55</f>
        <v>8.593005511</v>
      </c>
      <c r="E55" s="27">
        <f>Esp!E55</f>
        <v>10.33922645</v>
      </c>
      <c r="F55" s="27">
        <f>Esp!F55</f>
        <v>12.05646483</v>
      </c>
      <c r="G55" s="27">
        <f>Esp!G55</f>
        <v>12.80610427</v>
      </c>
      <c r="H55" s="27">
        <f>Esp!H55</f>
        <v>13.13930613</v>
      </c>
      <c r="I55" s="27">
        <f>Esp!I55</f>
        <v>13.0121082</v>
      </c>
      <c r="J55" s="27">
        <f>Esp!J55</f>
        <v>13.50869019</v>
      </c>
      <c r="K55" s="27">
        <f>Esp!K55</f>
        <v>14.42538742</v>
      </c>
      <c r="L55" s="27">
        <f>Esp!L55</f>
        <v>15.7587409</v>
      </c>
      <c r="M55" s="27">
        <f>Esp!M55</f>
        <v>17.86502805</v>
      </c>
      <c r="N55" s="54">
        <f>Esp!N55</f>
        <v>19.99452235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2:51" ht="12.75">
      <c r="B56" s="42" t="s">
        <v>26</v>
      </c>
      <c r="C56" s="27">
        <f>Esp!C56</f>
        <v>9.050265926</v>
      </c>
      <c r="D56" s="27">
        <f>Esp!D56</f>
        <v>8.845471624</v>
      </c>
      <c r="E56" s="27">
        <f>Esp!E56</f>
        <v>8.310696193</v>
      </c>
      <c r="F56" s="27">
        <f>Esp!F56</f>
        <v>7.805837873</v>
      </c>
      <c r="G56" s="27">
        <f>Esp!G56</f>
        <v>7.630531783</v>
      </c>
      <c r="H56" s="27">
        <f>Esp!H56</f>
        <v>7.386292807</v>
      </c>
      <c r="I56" s="27">
        <f>Esp!I56</f>
        <v>7.369910613</v>
      </c>
      <c r="J56" s="27">
        <f>Esp!J56</f>
        <v>7.68766522</v>
      </c>
      <c r="K56" s="27">
        <f>Esp!K56</f>
        <v>8.287976711</v>
      </c>
      <c r="L56" s="27">
        <f>Esp!L56</f>
        <v>8.973207814</v>
      </c>
      <c r="M56" s="27">
        <f>Esp!M56</f>
        <v>9.662911677</v>
      </c>
      <c r="N56" s="54">
        <f>Esp!N56</f>
        <v>10.43017385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2:51" ht="12.75">
      <c r="B57" s="42" t="s">
        <v>29</v>
      </c>
      <c r="C57" s="27">
        <f>Esp!C57</f>
        <v>6.634343054</v>
      </c>
      <c r="D57" s="27">
        <f>Esp!D57</f>
        <v>7.202503099</v>
      </c>
      <c r="E57" s="27">
        <f>Esp!E57</f>
        <v>7.502962242</v>
      </c>
      <c r="F57" s="27">
        <f>Esp!F57</f>
        <v>7.488242049</v>
      </c>
      <c r="G57" s="27">
        <f>Esp!G57</f>
        <v>7.54489655</v>
      </c>
      <c r="H57" s="27">
        <f>Esp!H57</f>
        <v>7.367256254</v>
      </c>
      <c r="I57" s="27">
        <f>Esp!I57</f>
        <v>7.537574013</v>
      </c>
      <c r="J57" s="27">
        <f>Esp!J57</f>
        <v>7.917439524</v>
      </c>
      <c r="K57" s="27">
        <f>Esp!K57</f>
        <v>8.380375901</v>
      </c>
      <c r="L57" s="27">
        <f>Esp!L57</f>
        <v>8.705872961</v>
      </c>
      <c r="M57" s="27">
        <f>Esp!M57</f>
        <v>9.236498038</v>
      </c>
      <c r="N57" s="54">
        <f>Esp!N57</f>
        <v>9.853993966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2:51" ht="12.75">
      <c r="B58" s="42" t="s">
        <v>58</v>
      </c>
      <c r="C58" s="27">
        <f>Esp!C58</f>
        <v>6.886648181</v>
      </c>
      <c r="D58" s="27">
        <f>Esp!D58</f>
        <v>7.079270443</v>
      </c>
      <c r="E58" s="27">
        <f>Esp!E58</f>
        <v>7.249258348</v>
      </c>
      <c r="F58" s="27">
        <f>Esp!F58</f>
        <v>7.371320161</v>
      </c>
      <c r="G58" s="27">
        <f>Esp!G58</f>
        <v>7.565995781</v>
      </c>
      <c r="H58" s="27">
        <f>Esp!H58</f>
        <v>7.790805696</v>
      </c>
      <c r="I58" s="27">
        <f>Esp!I58</f>
        <v>8.008398034</v>
      </c>
      <c r="J58" s="27">
        <f>Esp!J58</f>
        <v>8.325919499</v>
      </c>
      <c r="K58" s="27">
        <f>Esp!K58</f>
        <v>8.831564641</v>
      </c>
      <c r="L58" s="27">
        <f>Esp!L58</f>
        <v>9.575215764</v>
      </c>
      <c r="M58" s="27">
        <f>Esp!M58</f>
        <v>10.55321819</v>
      </c>
      <c r="N58" s="54">
        <f>Esp!N58</f>
        <v>11.70523288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2:51" ht="12.75">
      <c r="B59" s="42" t="s">
        <v>32</v>
      </c>
      <c r="C59" s="27">
        <f>Esp!C59</f>
        <v>6.542363445</v>
      </c>
      <c r="D59" s="27">
        <f>Esp!D59</f>
        <v>6.835167949</v>
      </c>
      <c r="E59" s="27">
        <f>Esp!E59</f>
        <v>6.92138808</v>
      </c>
      <c r="F59" s="27">
        <f>Esp!F59</f>
        <v>6.999705811</v>
      </c>
      <c r="G59" s="27">
        <f>Esp!G59</f>
        <v>7.120818286</v>
      </c>
      <c r="H59" s="27">
        <f>Esp!H59</f>
        <v>7.24236111</v>
      </c>
      <c r="I59" s="27">
        <f>Esp!I59</f>
        <v>7.487526145</v>
      </c>
      <c r="J59" s="27">
        <f>Esp!J59</f>
        <v>7.810902476</v>
      </c>
      <c r="K59" s="27">
        <f>Esp!K59</f>
        <v>7.739351546</v>
      </c>
      <c r="L59" s="27">
        <f>Esp!L59</f>
        <v>8.067245776</v>
      </c>
      <c r="M59" s="27">
        <f>Esp!M59</f>
        <v>8.613759331</v>
      </c>
      <c r="N59" s="54">
        <f>Esp!N59</f>
        <v>9.431487788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2:51" ht="12.75">
      <c r="B60" s="42" t="s">
        <v>34</v>
      </c>
      <c r="C60" s="27">
        <f>Esp!C60</f>
        <v>6.495691079</v>
      </c>
      <c r="D60" s="27">
        <f>Esp!D60</f>
        <v>6.709588133</v>
      </c>
      <c r="E60" s="27">
        <f>Esp!E60</f>
        <v>6.65322769</v>
      </c>
      <c r="F60" s="27">
        <f>Esp!F60</f>
        <v>6.74297196</v>
      </c>
      <c r="G60" s="27">
        <f>Esp!G60</f>
        <v>6.750515516</v>
      </c>
      <c r="H60" s="27">
        <f>Esp!H60</f>
        <v>6.74632202</v>
      </c>
      <c r="I60" s="27">
        <f>Esp!I60</f>
        <v>6.930292407</v>
      </c>
      <c r="J60" s="27">
        <f>Esp!J60</f>
        <v>7.334523568</v>
      </c>
      <c r="K60" s="27">
        <f>Esp!K60</f>
        <v>8.038916298</v>
      </c>
      <c r="L60" s="27">
        <f>Esp!L60</f>
        <v>9.044154067</v>
      </c>
      <c r="M60" s="27">
        <f>Esp!M60</f>
        <v>9.618927698</v>
      </c>
      <c r="N60" s="54">
        <f>Esp!N60</f>
        <v>10.45708053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2:51" ht="12.75">
      <c r="B61" s="42" t="s">
        <v>37</v>
      </c>
      <c r="C61" s="27">
        <f>Esp!C61</f>
        <v>12.75642229</v>
      </c>
      <c r="D61" s="27">
        <f>Esp!D61</f>
        <v>13.21909539</v>
      </c>
      <c r="E61" s="27">
        <f>Esp!E61</f>
        <v>14.10789036</v>
      </c>
      <c r="F61" s="27">
        <f>Esp!F61</f>
        <v>15.45646301</v>
      </c>
      <c r="G61" s="27">
        <f>Esp!G61</f>
        <v>16.82074051</v>
      </c>
      <c r="H61" s="27">
        <f>Esp!H61</f>
        <v>17.63667517</v>
      </c>
      <c r="I61" s="27">
        <f>Esp!I61</f>
        <v>18.66583884</v>
      </c>
      <c r="J61" s="27">
        <f>Esp!J61</f>
        <v>19.91054937</v>
      </c>
      <c r="K61" s="27">
        <f>Esp!K61</f>
        <v>20.99613539</v>
      </c>
      <c r="L61" s="27">
        <f>Esp!L61</f>
        <v>21.61207342</v>
      </c>
      <c r="M61" s="27">
        <f>Esp!M61</f>
        <v>21.95724942</v>
      </c>
      <c r="N61" s="54">
        <f>Esp!N61</f>
        <v>22.5067146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2:51" ht="12.75">
      <c r="B62" s="42" t="s">
        <v>38</v>
      </c>
      <c r="C62" s="27">
        <f>Esp!C62</f>
        <v>4.457054894</v>
      </c>
      <c r="D62" s="27">
        <f>Esp!D62</f>
        <v>4.766214371</v>
      </c>
      <c r="E62" s="27">
        <f>Esp!E62</f>
        <v>5.159220192</v>
      </c>
      <c r="F62" s="27">
        <f>Esp!F62</f>
        <v>5.55675862</v>
      </c>
      <c r="G62" s="27">
        <f>Esp!G62</f>
        <v>5.908047321</v>
      </c>
      <c r="H62" s="27">
        <f>Esp!H62</f>
        <v>6.219110536</v>
      </c>
      <c r="I62" s="27">
        <f>Esp!I62</f>
        <v>6.437769467</v>
      </c>
      <c r="J62" s="27">
        <f>Esp!J62</f>
        <v>6.662952426</v>
      </c>
      <c r="K62" s="27">
        <f>Esp!K62</f>
        <v>7.108261347</v>
      </c>
      <c r="L62" s="27">
        <f>Esp!L62</f>
        <v>7.749993632</v>
      </c>
      <c r="M62" s="27">
        <f>Esp!M62</f>
        <v>8.561486086</v>
      </c>
      <c r="N62" s="54">
        <f>Esp!N62</f>
        <v>9.639894673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2:51" ht="3.75" customHeight="1">
      <c r="B63" s="42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5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s="25" customFormat="1" ht="12.75">
      <c r="A64" s="24"/>
      <c r="B64" s="44" t="s">
        <v>39</v>
      </c>
      <c r="C64" s="27">
        <f>Esp!C64</f>
        <v>7.594183688230769</v>
      </c>
      <c r="D64" s="27">
        <f>Esp!D64</f>
        <v>7.9135943840000005</v>
      </c>
      <c r="E64" s="27">
        <f>Esp!E64</f>
        <v>8.216571553923076</v>
      </c>
      <c r="F64" s="27">
        <f>Esp!F64</f>
        <v>8.54949852946154</v>
      </c>
      <c r="G64" s="27">
        <f>Esp!G64</f>
        <v>8.857476092923077</v>
      </c>
      <c r="H64" s="27">
        <f>Esp!H64</f>
        <v>9.05335567953846</v>
      </c>
      <c r="I64" s="27">
        <f>Esp!I64</f>
        <v>9.365191186230767</v>
      </c>
      <c r="J64" s="27">
        <f>Esp!J64</f>
        <v>9.849384180230768</v>
      </c>
      <c r="K64" s="27">
        <f>Esp!K64</f>
        <v>10.400638984769232</v>
      </c>
      <c r="L64" s="27">
        <f>Esp!L64</f>
        <v>11.053042822769232</v>
      </c>
      <c r="M64" s="27">
        <f>Esp!M64</f>
        <v>11.889696682461537</v>
      </c>
      <c r="N64" s="54">
        <f>Esp!N64</f>
        <v>12.988343142846155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  <row r="65" spans="2:51" ht="12.75">
      <c r="B65" s="46" t="s">
        <v>55</v>
      </c>
      <c r="C65" s="27">
        <f>Esp!C65</f>
        <v>7.5950675174999995</v>
      </c>
      <c r="D65" s="27">
        <f>Esp!D65</f>
        <v>7.4309670645</v>
      </c>
      <c r="E65" s="27">
        <f>Esp!E65</f>
        <v>7.1679816165000005</v>
      </c>
      <c r="F65" s="27">
        <f>Esp!F65</f>
        <v>7.0057277955</v>
      </c>
      <c r="G65" s="27">
        <f>Esp!G65</f>
        <v>7.0088570285</v>
      </c>
      <c r="H65" s="27">
        <f>Esp!H65</f>
        <v>7.0290457715</v>
      </c>
      <c r="I65" s="27">
        <f>Esp!I65</f>
        <v>7.298158067749999</v>
      </c>
      <c r="J65" s="27">
        <f>Esp!J65</f>
        <v>7.6613276185</v>
      </c>
      <c r="K65" s="27">
        <f>Esp!K65</f>
        <v>8.118037023749999</v>
      </c>
      <c r="L65" s="27">
        <f>Esp!L65</f>
        <v>8.73384306525</v>
      </c>
      <c r="M65" s="27">
        <f>Esp!M65</f>
        <v>9.432583908249999</v>
      </c>
      <c r="N65" s="54">
        <f>Esp!N65</f>
        <v>10.3670444475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ht="12.75">
      <c r="B66" s="46" t="s">
        <v>56</v>
      </c>
      <c r="C66" s="27">
        <f>Esp!C66</f>
        <v>7.6801718096</v>
      </c>
      <c r="D66" s="27">
        <f>Esp!D66</f>
        <v>8.196575445799999</v>
      </c>
      <c r="E66" s="27">
        <f>Esp!E66</f>
        <v>8.7136248202</v>
      </c>
      <c r="F66" s="27">
        <f>Esp!F66</f>
        <v>9.3200569028</v>
      </c>
      <c r="G66" s="27">
        <f>Esp!G66</f>
        <v>9.944041817599999</v>
      </c>
      <c r="H66" s="27">
        <f>Esp!H66</f>
        <v>10.3590110346</v>
      </c>
      <c r="I66" s="27">
        <f>Esp!I66</f>
        <v>10.852381921200001</v>
      </c>
      <c r="J66" s="27">
        <f>Esp!J66</f>
        <v>11.4260179552</v>
      </c>
      <c r="K66" s="27">
        <f>Esp!K66</f>
        <v>11.924602541</v>
      </c>
      <c r="L66" s="27">
        <f>Esp!L66</f>
        <v>12.473720532</v>
      </c>
      <c r="M66" s="27">
        <f>Esp!M66</f>
        <v>13.0784162482</v>
      </c>
      <c r="N66" s="54">
        <f>Esp!N66</f>
        <v>14.036835312200001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ht="12.75">
      <c r="B67" s="44" t="s">
        <v>72</v>
      </c>
      <c r="C67" s="27">
        <f>Esp!C67</f>
        <v>7.440439971499999</v>
      </c>
      <c r="D67" s="27">
        <f>Esp!D67</f>
        <v>7.46622120725</v>
      </c>
      <c r="E67" s="27">
        <f>Esp!E67</f>
        <v>7.71990300275</v>
      </c>
      <c r="F67" s="27">
        <f>Esp!F67</f>
        <v>8.042417592749999</v>
      </c>
      <c r="G67" s="27">
        <f>Esp!G67</f>
        <v>8.31752997625</v>
      </c>
      <c r="H67" s="27">
        <f>Esp!H67</f>
        <v>8.508937273999999</v>
      </c>
      <c r="I67" s="27">
        <f>Esp!I67</f>
        <v>8.685016060250002</v>
      </c>
      <c r="J67" s="27">
        <f>Esp!J67</f>
        <v>9.07635575375</v>
      </c>
      <c r="K67" s="27">
        <f>Esp!K67</f>
        <v>9.631224907</v>
      </c>
      <c r="L67" s="27">
        <f>Esp!L67</f>
        <v>10.384155772249999</v>
      </c>
      <c r="M67" s="27">
        <f>Esp!M67</f>
        <v>11.47061743525</v>
      </c>
      <c r="N67" s="54">
        <f>Esp!N67</f>
        <v>12.598882815749999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ht="12.75">
      <c r="B68" s="44" t="s">
        <v>61</v>
      </c>
      <c r="C68" s="27">
        <f>Esp!C68</f>
        <v>7.0330439315</v>
      </c>
      <c r="D68" s="27">
        <f>Esp!D68</f>
        <v>7.428977215500001</v>
      </c>
      <c r="E68" s="27">
        <f>Esp!E68</f>
        <v>7.56941398325</v>
      </c>
      <c r="F68" s="27">
        <f>Esp!F68</f>
        <v>7.6397411142500005</v>
      </c>
      <c r="G68" s="27">
        <f>Esp!G68</f>
        <v>7.62472793875</v>
      </c>
      <c r="H68" s="27">
        <f>Esp!H68</f>
        <v>7.57278110125</v>
      </c>
      <c r="I68" s="27">
        <f>Esp!I68</f>
        <v>7.79372075175</v>
      </c>
      <c r="J68" s="27">
        <f>Esp!J68</f>
        <v>8.23587861975</v>
      </c>
      <c r="K68" s="27">
        <f>Esp!K68</f>
        <v>8.83427279375</v>
      </c>
      <c r="L68" s="27">
        <f>Esp!L68</f>
        <v>9.48977720375</v>
      </c>
      <c r="M68" s="27">
        <f>Esp!M68</f>
        <v>10.3249434465</v>
      </c>
      <c r="N68" s="54">
        <f>Esp!N68</f>
        <v>11.5508537065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ht="12.75">
      <c r="B69" s="55" t="s">
        <v>73</v>
      </c>
      <c r="C69" s="27">
        <f>Esp!C69</f>
        <v>7.7486966296999995</v>
      </c>
      <c r="D69" s="27">
        <f>Esp!D69</f>
        <v>8.0001947939</v>
      </c>
      <c r="E69" s="27">
        <f>Esp!E69</f>
        <v>8.1723983161</v>
      </c>
      <c r="F69" s="27">
        <f>Esp!F69</f>
        <v>8.422745384299999</v>
      </c>
      <c r="G69" s="27">
        <f>Esp!G69</f>
        <v>8.723019260700003</v>
      </c>
      <c r="H69" s="27">
        <f>Esp!H69</f>
        <v>8.9396255754</v>
      </c>
      <c r="I69" s="27">
        <f>Esp!I69</f>
        <v>9.318940517399998</v>
      </c>
      <c r="J69" s="27">
        <f>Esp!J69</f>
        <v>9.828994513</v>
      </c>
      <c r="K69" s="27">
        <f>Esp!K69</f>
        <v>10.357097883999998</v>
      </c>
      <c r="L69" s="27">
        <f>Esp!L69</f>
        <v>10.9649727071</v>
      </c>
      <c r="M69" s="27">
        <f>Esp!M69</f>
        <v>11.691131259399999</v>
      </c>
      <c r="N69" s="54">
        <f>Esp!N69</f>
        <v>12.7294711661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ht="7.5" customHeight="1" thickBot="1">
      <c r="B70" s="47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15" ht="12.75">
      <c r="B71" s="26" t="s">
        <v>44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1"/>
      <c r="O71" s="1"/>
    </row>
    <row r="72" spans="2:15" ht="12.75">
      <c r="B72" s="26" t="s">
        <v>47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.75">
      <c r="B73" s="26" t="s">
        <v>50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.75">
      <c r="B74" s="26" t="s">
        <v>70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.75">
      <c r="B75" s="26" t="s">
        <v>53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.75">
      <c r="B76" s="4" t="s">
        <v>75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</row>
    <row r="77" spans="3:15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</row>
    <row r="78" spans="2:15" ht="12.75"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</row>
    <row r="79" spans="2:1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sheetProtection/>
  <mergeCells count="2">
    <mergeCell ref="C28:M28"/>
    <mergeCell ref="C49:M4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2012-06-26T16:40:55Z</cp:lastPrinted>
  <dcterms:created xsi:type="dcterms:W3CDTF">2011-10-04T17:26:01Z</dcterms:created>
  <dcterms:modified xsi:type="dcterms:W3CDTF">2017-12-13T15:36:50Z</dcterms:modified>
  <cp:category/>
  <cp:version/>
  <cp:contentType/>
  <cp:contentStatus/>
</cp:coreProperties>
</file>