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J:\Alejandro Bonilla\Ciclo_pais\Matrices Generadas\Versiones finales con celdas protegidas 17 de mayo de 2023\"/>
    </mc:Choice>
  </mc:AlternateContent>
  <xr:revisionPtr revIDLastSave="0" documentId="8_{888FF080-5874-4BB0-9C1B-47B770226109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Panamá" sheetId="1" r:id="rId1"/>
    <sheet name="Fuente" sheetId="2" r:id="rId2"/>
  </sheets>
  <definedNames>
    <definedName name="_xlnm._FilterDatabase" localSheetId="0" hidden="1">Panamá!$A$1:$L$168</definedName>
    <definedName name="total_no_cubierto_PAN">Panamá!$K$168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K168" i="1" l="1"/>
  <c r="L143" i="1" s="1"/>
  <c r="L161" i="1" l="1"/>
  <c r="L44" i="1"/>
  <c r="L2" i="1"/>
  <c r="L60" i="1"/>
  <c r="L105" i="1"/>
  <c r="L39" i="1"/>
  <c r="L72" i="1"/>
  <c r="L20" i="1"/>
  <c r="L97" i="1"/>
  <c r="L88" i="1"/>
  <c r="L68" i="1"/>
  <c r="L49" i="1"/>
  <c r="L156" i="1"/>
  <c r="L77" i="1"/>
  <c r="L96" i="1"/>
  <c r="L10" i="1"/>
  <c r="L37" i="1"/>
  <c r="L153" i="1"/>
  <c r="L22" i="1"/>
  <c r="L114" i="1"/>
  <c r="L14" i="1"/>
  <c r="L112" i="1"/>
  <c r="L136" i="1"/>
  <c r="L160" i="1"/>
  <c r="L157" i="1"/>
  <c r="L57" i="1"/>
  <c r="L131" i="1"/>
  <c r="L46" i="1"/>
  <c r="L99" i="1"/>
  <c r="L124" i="1"/>
  <c r="L104" i="1"/>
  <c r="L151" i="1"/>
  <c r="L128" i="1"/>
  <c r="L17" i="1"/>
  <c r="L81" i="1"/>
  <c r="L66" i="1"/>
  <c r="L29" i="1"/>
  <c r="L82" i="1"/>
  <c r="L147" i="1"/>
  <c r="L146" i="1"/>
  <c r="L15" i="1"/>
  <c r="L113" i="1"/>
  <c r="L140" i="1"/>
  <c r="L59" i="1"/>
  <c r="L48" i="1"/>
  <c r="L34" i="1"/>
  <c r="L100" i="1"/>
  <c r="L51" i="1"/>
  <c r="L119" i="1"/>
  <c r="L155" i="1"/>
  <c r="L36" i="1"/>
  <c r="L127" i="1"/>
  <c r="L117" i="1"/>
  <c r="L118" i="1"/>
  <c r="L25" i="1"/>
  <c r="L75" i="1"/>
  <c r="L65" i="1"/>
  <c r="L76" i="1"/>
  <c r="L31" i="1"/>
  <c r="L21" i="1"/>
  <c r="L142" i="1"/>
  <c r="L62" i="1"/>
  <c r="L137" i="1"/>
  <c r="L138" i="1"/>
  <c r="L110" i="1"/>
  <c r="L80" i="1"/>
  <c r="L107" i="1"/>
  <c r="L125" i="1"/>
  <c r="L41" i="1"/>
  <c r="L126" i="1"/>
  <c r="L40" i="1"/>
  <c r="L132" i="1"/>
  <c r="L120" i="1"/>
  <c r="L94" i="1"/>
  <c r="L32" i="1"/>
  <c r="L33" i="1"/>
  <c r="L9" i="1"/>
  <c r="L89" i="1"/>
  <c r="L19" i="1"/>
  <c r="L27" i="1"/>
  <c r="L5" i="1"/>
  <c r="L6" i="1"/>
  <c r="L7" i="1"/>
  <c r="L135" i="1"/>
  <c r="L159" i="1"/>
  <c r="L108" i="1"/>
  <c r="L165" i="1"/>
  <c r="L111" i="1"/>
  <c r="L148" i="1"/>
  <c r="L130" i="1"/>
  <c r="L87" i="1"/>
  <c r="L167" i="1"/>
  <c r="L56" i="1"/>
  <c r="L164" i="1"/>
  <c r="L166" i="1"/>
  <c r="L92" i="1"/>
  <c r="L84" i="1"/>
  <c r="L95" i="1"/>
  <c r="L103" i="1"/>
  <c r="L47" i="1"/>
  <c r="L121" i="1"/>
  <c r="L115" i="1"/>
  <c r="L145" i="1"/>
  <c r="L109" i="1"/>
  <c r="L149" i="1"/>
  <c r="L129" i="1"/>
  <c r="L86" i="1"/>
  <c r="L45" i="1"/>
  <c r="L123" i="1"/>
  <c r="L116" i="1"/>
  <c r="L85" i="1"/>
  <c r="L3" i="1"/>
  <c r="L71" i="1"/>
  <c r="L26" i="1"/>
  <c r="L83" i="1"/>
  <c r="L152" i="1"/>
  <c r="L28" i="1"/>
  <c r="L144" i="1"/>
  <c r="L98" i="1"/>
  <c r="L141" i="1"/>
  <c r="L63" i="1"/>
  <c r="L18" i="1"/>
  <c r="L74" i="1"/>
  <c r="L13" i="1"/>
  <c r="L61" i="1"/>
  <c r="L162" i="1"/>
  <c r="L139" i="1"/>
  <c r="L134" i="1"/>
  <c r="L122" i="1"/>
  <c r="L133" i="1"/>
  <c r="L58" i="1"/>
  <c r="L54" i="1"/>
  <c r="L106" i="1"/>
  <c r="L55" i="1"/>
  <c r="L43" i="1"/>
  <c r="L158" i="1"/>
  <c r="L101" i="1"/>
  <c r="L50" i="1"/>
  <c r="L53" i="1"/>
  <c r="L78" i="1"/>
  <c r="L35" i="1"/>
  <c r="L102" i="1"/>
  <c r="L52" i="1"/>
  <c r="L91" i="1"/>
  <c r="L79" i="1"/>
  <c r="L30" i="1"/>
  <c r="L38" i="1"/>
  <c r="L150" i="1"/>
  <c r="L154" i="1"/>
  <c r="L90" i="1"/>
  <c r="L42" i="1"/>
  <c r="L163" i="1"/>
  <c r="L73" i="1"/>
  <c r="L93" i="1"/>
  <c r="L69" i="1"/>
  <c r="L67" i="1"/>
  <c r="L16" i="1"/>
  <c r="L70" i="1"/>
  <c r="L24" i="1"/>
  <c r="L23" i="1"/>
  <c r="L8" i="1"/>
  <c r="L64" i="1"/>
  <c r="L4" i="1"/>
  <c r="L12" i="1"/>
  <c r="L11" i="1"/>
</calcChain>
</file>

<file path=xl/sharedStrings.xml><?xml version="1.0" encoding="utf-8"?>
<sst xmlns="http://schemas.openxmlformats.org/spreadsheetml/2006/main" count="516" uniqueCount="354">
  <si>
    <t>IVCR</t>
  </si>
  <si>
    <t>2603</t>
  </si>
  <si>
    <t>Minerales de cobre y sus concentrados</t>
  </si>
  <si>
    <t>Grupo 2</t>
  </si>
  <si>
    <t>0803</t>
  </si>
  <si>
    <t>Plátanos, incl. plátanos, frescos o secos</t>
  </si>
  <si>
    <t>Grupo 1</t>
  </si>
  <si>
    <t>7204</t>
  </si>
  <si>
    <t>Desperdicios y desechos chatarra, de fundición, hierro o acero; lingotes de chatarra de ...</t>
  </si>
  <si>
    <t>Grupo 4</t>
  </si>
  <si>
    <t>1511</t>
  </si>
  <si>
    <t>Aceite de palma y sus fracciones, incl. refinados, sin modificar químicamente</t>
  </si>
  <si>
    <t>0302</t>
  </si>
  <si>
    <t>Pescado comestible, fresco o refrigerado (exc. filetes y demás carne de pescado de la partida ...</t>
  </si>
  <si>
    <t>4403</t>
  </si>
  <si>
    <t>Madera en bruto, incl. descortezada, desalburada o escuadrada (exc. madera simplemente desbastada ...</t>
  </si>
  <si>
    <t>0306</t>
  </si>
  <si>
    <t>Crustáceos, incluso pelados, vivos, frescos, refrigerados, congelados, secos, salados o en ...</t>
  </si>
  <si>
    <t>3004</t>
  </si>
  <si>
    <t>Medicamentos constituidos por productos mezclados entre sí o sin mezclar, preparados para ...</t>
  </si>
  <si>
    <t>0901</t>
  </si>
  <si>
    <t>Café, incl. tostado o descafeinado; cáscara y cascarilla de café; sucedáneos de café que contengan ...</t>
  </si>
  <si>
    <t>0202</t>
  </si>
  <si>
    <t>Carne de bovinos, congelada</t>
  </si>
  <si>
    <t>1701</t>
  </si>
  <si>
    <t>Azúcar de caña o de remolacha y sacarosa químicamente pura, en estado sólido</t>
  </si>
  <si>
    <t>2208</t>
  </si>
  <si>
    <t>Alcohol etílico sin desnaturalizar con un grado alcohólico volumétrico &lt; 80% vol; aguardientes, ...</t>
  </si>
  <si>
    <t>2301</t>
  </si>
  <si>
    <t>Harina, polvo y pellets, de carne, de despojos, de pescado o de crustáceos, de moluscos ...</t>
  </si>
  <si>
    <t>7602</t>
  </si>
  <si>
    <t>Desperdicios y desechos, de aluminio (exc. escorias de la fabricación de metales férreos que ...</t>
  </si>
  <si>
    <t>0807</t>
  </si>
  <si>
    <t>Melones, sandías y papayas, frescos</t>
  </si>
  <si>
    <t>2523</t>
  </si>
  <si>
    <t>Cementos hidráulicos, incl. los cementos sin pulverizar clinker, incl. coloreados</t>
  </si>
  <si>
    <t>7404</t>
  </si>
  <si>
    <t>Desperdicios y desechos, de cobre (exc. lingotes y formas simil. brutas coladas a partir de ...</t>
  </si>
  <si>
    <t>0206</t>
  </si>
  <si>
    <t>Despojos de animales de las especies bovina, porcina, ovina, caprina, caballar, asnal o mular, ...</t>
  </si>
  <si>
    <t>4804</t>
  </si>
  <si>
    <t>Papel y cartón Kraft, sin estucar ni recubrir, en bobinas rollos de anchura &gt; 36 cm o ...</t>
  </si>
  <si>
    <t>7612</t>
  </si>
  <si>
    <t>Depósitos, barriles, tambores, bidones, botes, cajas y recipientes simil., de aluminio, incl. ...</t>
  </si>
  <si>
    <t>1504</t>
  </si>
  <si>
    <t>Grasas y aceites, y sus fracciones, de pescado o de mamíferos marinos, incl. refinados, sin ...</t>
  </si>
  <si>
    <t>0303</t>
  </si>
  <si>
    <t>Pescado comestible, congelado (exc. filetes y demás carne de pescado de la partida 0304)</t>
  </si>
  <si>
    <t>0407</t>
  </si>
  <si>
    <t>Huevos de ave con cáscara, frescos, conservados o cocidos</t>
  </si>
  <si>
    <t>2710</t>
  </si>
  <si>
    <t>Aceites de petróleo o de mineral bituminoso (exc. aceites crudos); preparaciones con un contenido ...</t>
  </si>
  <si>
    <t>7112</t>
  </si>
  <si>
    <t>Desperdicios y desechos, de metal precioso o chapado de metal precioso plaqué; demás ...</t>
  </si>
  <si>
    <t>0804</t>
  </si>
  <si>
    <t>Dátiles, higos, piñas ananás, aguacates paltas, guayabas, mangos y mangostanes, frescos ...</t>
  </si>
  <si>
    <t>1604</t>
  </si>
  <si>
    <t>Preparaciones y conservas de pescado; caviar y sus sucedáneos preparados con huevas de pescado</t>
  </si>
  <si>
    <t>7801</t>
  </si>
  <si>
    <t>Plomo en bruto</t>
  </si>
  <si>
    <t>0304</t>
  </si>
  <si>
    <t>Filetes y demás carne de pescado, incl. picada, frescos, refrigerados o congelados</t>
  </si>
  <si>
    <t>2309</t>
  </si>
  <si>
    <t>Preparaciones de los tipos utilizados para la alimentación de los animales</t>
  </si>
  <si>
    <t>0709</t>
  </si>
  <si>
    <t>Hortalizas, incl. silvestres, frescas o refrigeradas (exc. patatas papas, tomates, ...</t>
  </si>
  <si>
    <t>0402</t>
  </si>
  <si>
    <t>Leche y nata crema, concentradas o con adición de azúcar u otro edulcorante</t>
  </si>
  <si>
    <t>4407</t>
  </si>
  <si>
    <t>Madera aserrada o desbastada longitudinalmente, cortada o desenrollada, incl. cepillada, lijada ...</t>
  </si>
  <si>
    <t>3823</t>
  </si>
  <si>
    <t>Ácidos grasos monocarboxílicos industriales; aceites ácidos del refinado; alcoholes grasos ...</t>
  </si>
  <si>
    <t>4901</t>
  </si>
  <si>
    <t>Libros, folletos e impresos simil., incl. en hojas sueltas (exc. publicaciones periódicas impresas, ...</t>
  </si>
  <si>
    <t>7308</t>
  </si>
  <si>
    <t>Puentes y partes de puentes, compuertas de esclusas, torres, castilletes, pilares, columnas, ...</t>
  </si>
  <si>
    <t>1516</t>
  </si>
  <si>
    <t>Grasas y aceites de origen animal o vegetal y sus fracciones, parcial o totalmente hidrogenados, ...</t>
  </si>
  <si>
    <t>4819</t>
  </si>
  <si>
    <t>Cajas, sacos bolsas, bolsitas, cucuruchos y demás envases de papel, cartón, guata de celulosa ...</t>
  </si>
  <si>
    <t>0511</t>
  </si>
  <si>
    <t>Productos de origen animal, n.c.o.p.; animales muertos de todo tipo, impropios para la alimentación ...</t>
  </si>
  <si>
    <t>3824</t>
  </si>
  <si>
    <t>Preparaciones aglutinantes para moldes o núcleos de fundición; productos químicos y preparaciones ...</t>
  </si>
  <si>
    <t>1602</t>
  </si>
  <si>
    <t>Preparaciones y conservas de carne, despojos o sangre (exc. embutidos y productos simil., así ...</t>
  </si>
  <si>
    <t>4104</t>
  </si>
  <si>
    <t>Cueros y pieles, curtidos o crust, de bovino, incl. el búfalo, o de equino, depilados, ...</t>
  </si>
  <si>
    <t>Grupo 3</t>
  </si>
  <si>
    <t>4707</t>
  </si>
  <si>
    <t>Papel o cartón para reciclar desperdicios y desechos (exc. lana de papel)</t>
  </si>
  <si>
    <t>1801</t>
  </si>
  <si>
    <t>Cacao en grano, entero o partido, crudo o tostado</t>
  </si>
  <si>
    <t>3923</t>
  </si>
  <si>
    <t>Artículos para transporte o envasado, de plástico; tapones, tapas, cápsulas y demás dispositivos ...</t>
  </si>
  <si>
    <t>3915</t>
  </si>
  <si>
    <t>Desechos, desperdicios y recortes, de plástico</t>
  </si>
  <si>
    <t>4823</t>
  </si>
  <si>
    <t>Papel, cartón, guata de celulosa y napa de fibra de celulosa, en tiras o en bobinas rollos ...</t>
  </si>
  <si>
    <t>4818</t>
  </si>
  <si>
    <t>Papel de los tipos utilizados para papel higiénico y papeles simil., guata de celulosa o napa ...</t>
  </si>
  <si>
    <t>3406</t>
  </si>
  <si>
    <t>Bujias, lamparillas y similares</t>
  </si>
  <si>
    <t>3926</t>
  </si>
  <si>
    <t>Manufacturas de plástico y manufacturas de las demás materias de las partidas 3901 a 3914, ...</t>
  </si>
  <si>
    <t>3304</t>
  </si>
  <si>
    <t>Preparaciones de belleza, maquillaje y para el cuidado de la piel, incl. las preparaciones ...</t>
  </si>
  <si>
    <t>0510</t>
  </si>
  <si>
    <t>Ámbar gris, castóreo, algalia y almizcle; cantáridas; bilis, incl. desecada; glándulas y demás ...</t>
  </si>
  <si>
    <t>2209</t>
  </si>
  <si>
    <t>Vinagre y sucedáneos del vinagre obtenidos a partir del ácido acético</t>
  </si>
  <si>
    <t>3208</t>
  </si>
  <si>
    <t>Pinturas y barnices a base de polímeros sintéticos o naturales modificados, dispersos o disueltos ...</t>
  </si>
  <si>
    <t>3401</t>
  </si>
  <si>
    <t>Jabón; productos y preparaciones orgánicos tensoactivos usados como jabón, en barras, panes, ...</t>
  </si>
  <si>
    <t>3919</t>
  </si>
  <si>
    <t>Placas, láminas, hojas, cintas, tiras y demás formas planas, autoadhesivas, de plástico, incl. ...</t>
  </si>
  <si>
    <t>3303</t>
  </si>
  <si>
    <t>Perfumes y aguas de tocador (exc. lociones para después del afeitado y desodorantes corporales)</t>
  </si>
  <si>
    <t>3003</t>
  </si>
  <si>
    <t>Medicamentos constituidos por productos mezclados entre sí, preparados para usos terapéuticos ...</t>
  </si>
  <si>
    <t>9403</t>
  </si>
  <si>
    <t>Muebles y sus partes, n.c.o.p. (exc. asientos y mobiliario para medicina, cirugía, odontología ...</t>
  </si>
  <si>
    <t>Grupo 5</t>
  </si>
  <si>
    <t>6111</t>
  </si>
  <si>
    <t>Prendas y complementos accesorios de vestir, de punto, para bebés (exc. gorras)</t>
  </si>
  <si>
    <t>2401</t>
  </si>
  <si>
    <t>Tabaco en rama o sin elaborar; desperdicios de tabaco</t>
  </si>
  <si>
    <t>1803</t>
  </si>
  <si>
    <t>Pasta de cacao, incl. desgrasada</t>
  </si>
  <si>
    <t>0406</t>
  </si>
  <si>
    <t>Quesos y requesón</t>
  </si>
  <si>
    <t>6203</t>
  </si>
  <si>
    <t>Trajes ambos o ternos, conjuntos, chaquetas sacos, pantalones largos, pantalones con ...</t>
  </si>
  <si>
    <t>1703</t>
  </si>
  <si>
    <t>Melaza procedente de la extracción o del refinado del azúcar</t>
  </si>
  <si>
    <t>4811</t>
  </si>
  <si>
    <t>Papel, cartón, guata de celulosa y napa de fibras de celulosa, estucados, recubiertos, impregnados ...</t>
  </si>
  <si>
    <t>3924</t>
  </si>
  <si>
    <t>Vajilla y demás artículos de uso doméstico y artículos de higiene o tocador, de plástico (exc. ...</t>
  </si>
  <si>
    <t>1905</t>
  </si>
  <si>
    <t>Productos de panadería, pastelería o galletería, incl. con adición de cacao; hostias, sellos ...</t>
  </si>
  <si>
    <t>1518</t>
  </si>
  <si>
    <t>Grasas y aceites, animales o vegetales, y sus fracciones, cocidos, oxidados, deshidratados, ...</t>
  </si>
  <si>
    <t>6115</t>
  </si>
  <si>
    <t>Calzas, panty-medias, leotardos, medias, calcetines y demás artículos de calcetería, incl. ...</t>
  </si>
  <si>
    <t>7216</t>
  </si>
  <si>
    <t>Perfiles de hierro o acero sin alear, n.c.o.p.</t>
  </si>
  <si>
    <t>3305</t>
  </si>
  <si>
    <t>Preparaciones capilares</t>
  </si>
  <si>
    <t>4202</t>
  </si>
  <si>
    <t>Baúles, maletas valijas, maletines, incl. los de aseo y los portadocumentos, portafolios ...</t>
  </si>
  <si>
    <t>0604</t>
  </si>
  <si>
    <t>Follaje, hojas, ramas y demás partes de plantas, sin flores ni capullos, y hierbas, musgos ...</t>
  </si>
  <si>
    <t>7310</t>
  </si>
  <si>
    <t>Depósitos, barriles, tambores, bidones, latas o botes, cajas y recipientes simil., de fundición, ...</t>
  </si>
  <si>
    <t>6204</t>
  </si>
  <si>
    <t>Trajes sastre, conjuntos, chaquetas sacos, vestidos, faldas, faldas pantalón, pantalones ...</t>
  </si>
  <si>
    <t>3917</t>
  </si>
  <si>
    <t>Tubos, juntas, codos, empalmes eacores y demás accesorios de tubería, de plástico</t>
  </si>
  <si>
    <t>6107</t>
  </si>
  <si>
    <t>Calzoncillos, incl. los largos y los slips, camisones, pijamas, albornoces de baño, batas ...</t>
  </si>
  <si>
    <t>0102</t>
  </si>
  <si>
    <t>Animales vivos de la especie bovina</t>
  </si>
  <si>
    <t>7309</t>
  </si>
  <si>
    <t>Depósitos, cisternas, cubas y recipientes simil., de fundición, hierro o acero, para cualquier ...</t>
  </si>
  <si>
    <t>7117</t>
  </si>
  <si>
    <t>Bisutería</t>
  </si>
  <si>
    <t>4821</t>
  </si>
  <si>
    <t>Etiquetas de todas clases, de papel o cartón, incl. impresas</t>
  </si>
  <si>
    <t>0714</t>
  </si>
  <si>
    <t>Raíces de mandioca yuca, de arrurruz o de salep, aguaturmas patacas, batatas boniatos, ...</t>
  </si>
  <si>
    <t>2711</t>
  </si>
  <si>
    <t>Gas de petróleo y demás hidrocarburos gaseosos</t>
  </si>
  <si>
    <t>6206</t>
  </si>
  <si>
    <t>Camisas, blusas y blusas camiseras, para mujeres o niñas (exc. de punto y camisetas)</t>
  </si>
  <si>
    <t>6109</t>
  </si>
  <si>
    <t>T-shirts y camisetas, de punto</t>
  </si>
  <si>
    <t>2833</t>
  </si>
  <si>
    <t>Sulfatos; alumbres; peroxosulfatos persulfatos</t>
  </si>
  <si>
    <t>7001</t>
  </si>
  <si>
    <t>Desperdicios y desechos de vidrio, así como vidrio en masa (exc. vidrio en forma de polvo, ...</t>
  </si>
  <si>
    <t>3920</t>
  </si>
  <si>
    <t>Placas, láminas, hojas y tiras, de plástico no celular y sin esfuerzo, estratificación ni soporte ...</t>
  </si>
  <si>
    <t>1601</t>
  </si>
  <si>
    <t>Embutidos y productos simil., de carne, despojos o sangre; preparaciones alimenticias a base ...</t>
  </si>
  <si>
    <t>4911</t>
  </si>
  <si>
    <t>Impresos, incl. las estampas, grabados y fotografías, n.c.o.p.</t>
  </si>
  <si>
    <t>6216</t>
  </si>
  <si>
    <t>Guantes, mitones y manoplas, de todo tipo de materia textil (exc. de punto, así como guantes, ...</t>
  </si>
  <si>
    <t>6110</t>
  </si>
  <si>
    <t>Suéteres jerseys, pullovers, cardiganes, chalecos y artículos simil., de punto (exc. ...</t>
  </si>
  <si>
    <t>1108</t>
  </si>
  <si>
    <t>Almidón y fécula; inulina</t>
  </si>
  <si>
    <t>2106</t>
  </si>
  <si>
    <t>Preparaciones alimenticias, n.c.o.p.</t>
  </si>
  <si>
    <t>6205</t>
  </si>
  <si>
    <t>Camisas para hombres o niños (exc. de punto, así como camisones y camisetas)</t>
  </si>
  <si>
    <t>6211</t>
  </si>
  <si>
    <t>Conjuntos de abrigo para entrenamiento o deporte chandales, monos overoles y conjuntos ...</t>
  </si>
  <si>
    <t>1704</t>
  </si>
  <si>
    <t>Artículos de confitería sin cacao, incl. el chocolate blanco</t>
  </si>
  <si>
    <t>3808</t>
  </si>
  <si>
    <t>Insecticidas, raticidas y demás antirroedores, fungicidas, herbicidas, inhibidores de germinación ...</t>
  </si>
  <si>
    <t>2103</t>
  </si>
  <si>
    <t>Preparaciones para salsas y salsas preparadas; condimentos y sazonadores, compuestos; harina ...</t>
  </si>
  <si>
    <t>1804</t>
  </si>
  <si>
    <t>Manteca, grasa y aceite de cacao</t>
  </si>
  <si>
    <t>7010</t>
  </si>
  <si>
    <t>Bombonas damajuanas, botellas, frascos, bocales, tarros, envases tubulares, ampollas y ...</t>
  </si>
  <si>
    <t>1212</t>
  </si>
  <si>
    <t>Algarrobas, algas, remolacha azucarera y caña de azúcar, frescas, refrigeradas, congeladas ...</t>
  </si>
  <si>
    <t>3402</t>
  </si>
  <si>
    <t>Agentes de superficie orgánicos (exc. jabón); preparaciones tensoactivas, preparaciones para ...</t>
  </si>
  <si>
    <t>4418</t>
  </si>
  <si>
    <t>Obras y piezas de carpintería para construcciones, incluidos los tableros celulares, los tableros ...</t>
  </si>
  <si>
    <t>6902</t>
  </si>
  <si>
    <t>Ladrillos, placas, baldosas y demás piezas cerámicas análogas de construcción, refractarios ...</t>
  </si>
  <si>
    <t>4806</t>
  </si>
  <si>
    <t>Papel y cartón sulfurizados pergamino vegetal, papel resistente a las grasas [greaseproof], ...</t>
  </si>
  <si>
    <t>4421</t>
  </si>
  <si>
    <t>Manufacturas de madera, n.c.o.p.</t>
  </si>
  <si>
    <t>6201</t>
  </si>
  <si>
    <t>Abrigos, chaquetones, capas, anoraks, cazadoras y artículos simil., para hombres o niños (exc. ...</t>
  </si>
  <si>
    <t>6101</t>
  </si>
  <si>
    <t>Abrigos, chaquetones, capas, anoraks, cazadoras y artículos simil., de punto, para hombres ...</t>
  </si>
  <si>
    <t>0201</t>
  </si>
  <si>
    <t>Carne de animales de la especie bovina, fresca o refrigerada</t>
  </si>
  <si>
    <t>3212</t>
  </si>
  <si>
    <t>Pigmentos, incl. el polvo y laminillas metálicos, dispersos en medios no acuosos, líquidos ...</t>
  </si>
  <si>
    <t>1302</t>
  </si>
  <si>
    <t>Jugos y extractos vegetales, materias pécticas, pectinatos y pectatos, agar-agar y demás mucílagos ...</t>
  </si>
  <si>
    <t>7007</t>
  </si>
  <si>
    <t>Vidrio de seguridad constituido por vidrio templado o contrachapado (exc. vidrieras aislantes ...</t>
  </si>
  <si>
    <t>1902</t>
  </si>
  <si>
    <t>Pastas alimenticias, incl. cocidas o rellenas de carne u otras sustancias, o preparadas de ...</t>
  </si>
  <si>
    <t>4820</t>
  </si>
  <si>
    <t>Libros registro, libros de contabilidad, talonarios de notas, pedidos o recibos, agendas, ...</t>
  </si>
  <si>
    <t>1805</t>
  </si>
  <si>
    <t>Cacao en polvo sin adición de azúcar ni otro edulcorante</t>
  </si>
  <si>
    <t>0307</t>
  </si>
  <si>
    <t>Moluscos, aptos para el consumo humano, ni siquiera fumaba, incluso pelados, vivos, frescos, ...</t>
  </si>
  <si>
    <t>3925</t>
  </si>
  <si>
    <t>Artículos para la construcción, de plástico, n.c.o.p.</t>
  </si>
  <si>
    <t>9401</t>
  </si>
  <si>
    <t>Asientos, incl. los transformables en cama, y sus partes, n.c.o.p. (exc. asientos para medicina, ...</t>
  </si>
  <si>
    <t>6108</t>
  </si>
  <si>
    <t>Combinaciones, enaguas, bragas bombachas, calzones, incl. las que no llegan hasta la cintura, ...</t>
  </si>
  <si>
    <t>3302</t>
  </si>
  <si>
    <t>Mezclas de sustancias odoríferas y mezclas, incl. las disoluciones alcohólicas, a base de una ...</t>
  </si>
  <si>
    <t>7210</t>
  </si>
  <si>
    <t>Productos planos de hierro o acero sin alear, de anchura &gt;= 600 mm, laminados en frío o en ...</t>
  </si>
  <si>
    <t>9404</t>
  </si>
  <si>
    <t>Somieres, colchones, cubrepiés, edredones, cojines, pufes, almohadas y demás artículos de ...</t>
  </si>
  <si>
    <t>6105</t>
  </si>
  <si>
    <t>Camisas de punto, para hombres o niños (exc. camisones, T-shirts y camisetas)</t>
  </si>
  <si>
    <t>3215</t>
  </si>
  <si>
    <t>Tintas de imprenta, tintas para escribir o dibujar y demás tintas, incl. concentradas o sólidas</t>
  </si>
  <si>
    <t>2201</t>
  </si>
  <si>
    <t>Agua, incl. el agua mineral natural o artificial y la gaseada, sin adición de azúcar u otro ...</t>
  </si>
  <si>
    <t>1806</t>
  </si>
  <si>
    <t>Chocolate y demás preparaciones alimenticias que contengan cacao</t>
  </si>
  <si>
    <t>0203</t>
  </si>
  <si>
    <t>Carne de animales de la especie porcina, fresca, refrigerada o congelada</t>
  </si>
  <si>
    <t>4409</t>
  </si>
  <si>
    <t>Madera, incl. las tablillas y frisos para parqués sin ensamblar, perfilada longitudinalmente ...</t>
  </si>
  <si>
    <t>2009</t>
  </si>
  <si>
    <t>Jugos de frutas u otros frutos, incl. el mosto de uva, o de hortalizas, incl. silvestres, ...</t>
  </si>
  <si>
    <t>9503</t>
  </si>
  <si>
    <t>Triciclos, scooters, pedales de coche y ruedas de juguete similares, sillas y coches para muñecas ...</t>
  </si>
  <si>
    <t>3921</t>
  </si>
  <si>
    <t>Placas, láminas, hojas y tiras, de plástico, reforzadas, estratificadas o combinadas de forma ...</t>
  </si>
  <si>
    <t>0711</t>
  </si>
  <si>
    <t>Hortalizas, incl. silvestres, conservadas provisionalmente, p.ej., con gas sulfuroso o ...</t>
  </si>
  <si>
    <t>2915</t>
  </si>
  <si>
    <t>Ácidos monocarboxílicos acíclicos saturados y sus anhídridos, halogenuros, peróxidos y peroxiácidos; ...</t>
  </si>
  <si>
    <t>4817</t>
  </si>
  <si>
    <t>Sobres, sobres carta, tarjetas postales sin ilustrar y tarjetas para correspondencia, de papel ...</t>
  </si>
  <si>
    <t>7610</t>
  </si>
  <si>
    <t>Puentes y partes de puentes, torres, castilletes, pilares, columnas, armazones para techumbre, ...</t>
  </si>
  <si>
    <t>0308</t>
  </si>
  <si>
    <t>Invertebrados acuáticos, excepto los crustáceos y moluscos, vivos, salmuera frescos, refrigerados, ...</t>
  </si>
  <si>
    <t>0401</t>
  </si>
  <si>
    <t>Leche y nata crema, sin concentrar, sin adición de azúcar ni otro edulcorante</t>
  </si>
  <si>
    <t>6505</t>
  </si>
  <si>
    <t>Sombreros y demás tocados, de punto o confeccionados con encaje, fieltro u otro producto textil, ...</t>
  </si>
  <si>
    <t>4822</t>
  </si>
  <si>
    <t>Carretes, bobinas, canillas y soportes simil. de pasta de papel, de papel o cartón, incl. perforados ...</t>
  </si>
  <si>
    <t>0101</t>
  </si>
  <si>
    <t>Caballos, asnos, mulos y burdéganos, vivos</t>
  </si>
  <si>
    <t>2203</t>
  </si>
  <si>
    <t>Cerveza de malta</t>
  </si>
  <si>
    <t>7107</t>
  </si>
  <si>
    <t>Chapado plaqué de plata sobre metal común, en bruto o semilabrado</t>
  </si>
  <si>
    <t>7326</t>
  </si>
  <si>
    <t>Manufacturas de hierro o acero, n.c.o.p. (exc. moldeadas)</t>
  </si>
  <si>
    <t>1104</t>
  </si>
  <si>
    <t>Granos de cereales mondados, aplastados, en copos, perlados, troceados, quebrantados o trabajados ...</t>
  </si>
  <si>
    <t>6106</t>
  </si>
  <si>
    <t>Camisas, blusas y blusas camiseras, de punto, para mujeres o niñas (exc. T-shirts y c ...</t>
  </si>
  <si>
    <t>4802</t>
  </si>
  <si>
    <t>Papel y cartón, sin estucar ni recubrir, de los tipos utilizados para escribir, imprimir u ...</t>
  </si>
  <si>
    <t>3506</t>
  </si>
  <si>
    <t>Colas y demás adhesivos preparados, n.c.o.p.; productos de cualquier clase utilizados como ...</t>
  </si>
  <si>
    <t>2306</t>
  </si>
  <si>
    <t>Tortas y demás residuos sólidos de la extracción de materias grasas o aceites vegetales, incl. ...</t>
  </si>
  <si>
    <t>4103</t>
  </si>
  <si>
    <t>Cueros y pieles, en bruto, frescos o salados, secos, encalados, piquelados o conservados de ...</t>
  </si>
  <si>
    <t>9608</t>
  </si>
  <si>
    <t>Bolígrafos; rotuladores y marcadores con punta de fieltro u otra punta porosa; estilográficas ...</t>
  </si>
  <si>
    <t>6202</t>
  </si>
  <si>
    <t>Abrigos, chaquetones, capas, anoraks, cazadoras y artículos simil., para mujeres o niñas (exc. ...</t>
  </si>
  <si>
    <t>0504</t>
  </si>
  <si>
    <t>Tripas, vejigas y estómagos de animales (exc. de pescado), enteros o en trozos, frescos, refrigerados, ...</t>
  </si>
  <si>
    <t>6217</t>
  </si>
  <si>
    <t>Complementos accesorios de vestir confeccionados, así como partes de prendas o de complementos ...</t>
  </si>
  <si>
    <t>4420</t>
  </si>
  <si>
    <t>Marquetería y taracea; cofrecillos y estuches para joyería u orfebrería y manufacturas simil., ...</t>
  </si>
  <si>
    <t>6307</t>
  </si>
  <si>
    <t>Artículos de materia textil, confeccionados, incl. los patrones para prendas de vestir, n.c.o.p.</t>
  </si>
  <si>
    <t>6104</t>
  </si>
  <si>
    <t>6302</t>
  </si>
  <si>
    <t>Ropa de cama, de mesa, de tocador o de cocina, de todo tipo de materia textil (exc. bayetas, ...</t>
  </si>
  <si>
    <t>6913</t>
  </si>
  <si>
    <t>Estatuillas y demás artículos para adorno, de cerámica, n.c.o.p.</t>
  </si>
  <si>
    <t>4602</t>
  </si>
  <si>
    <t>Artículos de cestería obtenidos directamente en su forma con materia trenzable o confeccionados ...</t>
  </si>
  <si>
    <t>6802</t>
  </si>
  <si>
    <t>Piedra de talla o de construcción trabajada (exc. la pizarra) y sus manufacturas; cubos, dados ...</t>
  </si>
  <si>
    <t>6911</t>
  </si>
  <si>
    <t>Vajilla y demás artículos de uso doméstico, higiene o tocador, de porcelana (exc. bañeras, ...</t>
  </si>
  <si>
    <t>6504</t>
  </si>
  <si>
    <t>Sombreros y demás tocados, trenzados o fabricados por unión de tiras de cualquier materia, ...</t>
  </si>
  <si>
    <t>6209</t>
  </si>
  <si>
    <t>Prendas y complementos accesorios, de vestir, de todo tipo de materia textil, para bebés ...</t>
  </si>
  <si>
    <t>4909</t>
  </si>
  <si>
    <t>Tarjetas postales, impresas o ilustradas; Tarjetas impresas con felicitaciones o comunicaciones ...</t>
  </si>
  <si>
    <t>Composición de los Grupos: Determinado por la SG - ALADI</t>
  </si>
  <si>
    <t>Participación de las exportaciones del pais de una partida en el total de las exportaciones del paìs / Participación de las exportaciones mundiales de la partida en el total de exportaciones mundial</t>
  </si>
  <si>
    <t>Unidad: miles de dólares americanos</t>
  </si>
  <si>
    <t>Fuente de los datos de importación: ITC - Trade Map https://www.trademap.org/</t>
  </si>
  <si>
    <t>Fuente de los datos de exportación: Base de la Secretaría General de la ALADI - Se consideraron los años 2019 - 2021</t>
  </si>
  <si>
    <t>Partida arancelaria</t>
  </si>
  <si>
    <t>Descripción de la partida arancelaria</t>
  </si>
  <si>
    <t>Participación 
en el total de 
exportaciones de Panamá  en 2021 (%)</t>
  </si>
  <si>
    <t>Participación 
en el total de exportaciones 
mundiales en 2021 (%)</t>
  </si>
  <si>
    <t>Grupo de productos</t>
  </si>
  <si>
    <t xml:space="preserve">Exportaciones 
mundiales en 2021 (miles de dólares)
</t>
  </si>
  <si>
    <t>Importaciones ALADI -excepto Panamá-  desde el mundo (miles de dólares)</t>
  </si>
  <si>
    <t>Importaciones ALADI
desde Panamá (miles de dólares)</t>
  </si>
  <si>
    <t>Importaciones ALADI
no cubiertas 
por Panamá (miles de dólares)</t>
  </si>
  <si>
    <t>Índice de Ventaja Comparativa Revelada (IVCR)</t>
  </si>
  <si>
    <t>Exportación  
en 2021 por Panamá (miles de dólares)</t>
  </si>
  <si>
    <t>"Índice de Empalme"
(IVCR*proporción de mercado no atendido por Panamá  en la importaciones ALADI)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</si>
</sst>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#,##0.0000000_ ;\-#,##0.0000000\ "/>
    <numFmt numFmtId="165" formatCode="0.0000%"/>
    <numFmt numFmtId="166" formatCode="#,##0.0000_ ;\-#,##0.0000\ 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3">
    <xf numFmtId="0" fontId="0" fillId="0" borderId="0" xfId="0"/>
    <xf numFmtId="0" fontId="0" fillId="0" borderId="0" xfId="0" applyAlignment="1">
      <alignment wrapText="1"/>
    </xf>
    <xf numFmtId="3" fontId="0" fillId="0" borderId="0" xfId="0" applyNumberFormat="1"/>
    <xf numFmtId="9" fontId="0" fillId="0" borderId="0" xfId="2" applyFont="1"/>
    <xf numFmtId="3" fontId="0" fillId="0" borderId="0" xfId="2" applyNumberFormat="1" applyFont="1"/>
    <xf numFmtId="0" fontId="2" fillId="2" borderId="0" xfId="0" applyFont="1" applyFill="1"/>
    <xf numFmtId="0" fontId="2" fillId="2" borderId="0" xfId="0" applyFont="1" applyFill="1" applyAlignment="1">
      <alignment wrapText="1"/>
    </xf>
    <xf numFmtId="3" fontId="3" fillId="0" borderId="0" xfId="0" applyNumberFormat="1" applyFont="1"/>
    <xf numFmtId="164" fontId="0" fillId="0" borderId="0" xfId="0" applyNumberFormat="1"/>
    <xf numFmtId="0" fontId="0" fillId="3" borderId="0" xfId="0" applyFill="1"/>
    <xf numFmtId="10" fontId="0" fillId="3" borderId="0" xfId="0" applyNumberFormat="1" applyFill="1"/>
    <xf numFmtId="165" fontId="0" fillId="3" borderId="0" xfId="1" applyNumberFormat="1" applyFont="1" applyFill="1"/>
    <xf numFmtId="166" fontId="0" fillId="0" borderId="0" xfId="1" applyNumberFormat="1" applyFont="1"/>
  </cellXfs>
  <cellStyles count="3">
    <cellStyle name="Millares" xfId="1" builtinId="3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68"/>
  <sheetViews>
    <sheetView tabSelected="1" zoomScale="75" zoomScaleNormal="75" workbookViewId="0">
      <selection sqref="A1:L168"/>
    </sheetView>
  </sheetViews>
  <sheetFormatPr baseColWidth="10" defaultRowHeight="15" x14ac:dyDescent="0.25"/>
  <cols>
    <col min="1" max="1" width="11" customWidth="1"/>
    <col min="2" max="2" width="50.7109375" customWidth="1"/>
    <col min="4" max="4" width="15.7109375" style="9" customWidth="1"/>
    <col min="5" max="5" width="14.28515625" customWidth="1"/>
    <col min="6" max="6" width="14.7109375" style="9" customWidth="1"/>
    <col min="7" max="7" width="12.140625" customWidth="1"/>
    <col min="9" max="9" width="17.7109375" customWidth="1"/>
    <col min="10" max="10" width="15.85546875" customWidth="1"/>
    <col min="11" max="11" width="16.85546875" customWidth="1"/>
    <col min="12" max="12" width="20.28515625" customWidth="1"/>
  </cols>
  <sheetData>
    <row r="1" spans="1:12" ht="90" x14ac:dyDescent="0.25">
      <c r="A1" s="5" t="s">
        <v>342</v>
      </c>
      <c r="B1" s="6" t="s">
        <v>343</v>
      </c>
      <c r="C1" s="6" t="s">
        <v>352</v>
      </c>
      <c r="D1" s="6" t="s">
        <v>344</v>
      </c>
      <c r="E1" s="6" t="s">
        <v>347</v>
      </c>
      <c r="F1" s="6" t="s">
        <v>345</v>
      </c>
      <c r="G1" s="6" t="s">
        <v>351</v>
      </c>
      <c r="H1" s="6" t="s">
        <v>346</v>
      </c>
      <c r="I1" s="6" t="s">
        <v>348</v>
      </c>
      <c r="J1" s="6" t="s">
        <v>349</v>
      </c>
      <c r="K1" s="6" t="s">
        <v>350</v>
      </c>
      <c r="L1" s="6" t="s">
        <v>353</v>
      </c>
    </row>
    <row r="2" spans="1:12" x14ac:dyDescent="0.25">
      <c r="A2" t="s">
        <v>4</v>
      </c>
      <c r="B2" s="1" t="s">
        <v>5</v>
      </c>
      <c r="C2" s="2">
        <v>147438.47200000001</v>
      </c>
      <c r="D2" s="11">
        <v>4.1437543155555347E-2</v>
      </c>
      <c r="E2" s="2">
        <v>13869598</v>
      </c>
      <c r="F2" s="11">
        <v>6.3178308055943241E-4</v>
      </c>
      <c r="G2" s="12">
        <v>65.588244495030096</v>
      </c>
      <c r="H2" s="3" t="s">
        <v>6</v>
      </c>
      <c r="I2" s="4">
        <v>409596</v>
      </c>
      <c r="J2" s="4">
        <v>0</v>
      </c>
      <c r="K2" s="2">
        <v>409596</v>
      </c>
      <c r="L2" s="8">
        <f t="shared" ref="L2:L33" si="0">K2*G2/total_no_cubierto_PAN</f>
        <v>0.11224851973074371</v>
      </c>
    </row>
    <row r="3" spans="1:12" ht="30" x14ac:dyDescent="0.25">
      <c r="A3" t="s">
        <v>107</v>
      </c>
      <c r="B3" s="1" t="s">
        <v>108</v>
      </c>
      <c r="C3" s="2">
        <v>1230.146</v>
      </c>
      <c r="D3" s="11">
        <v>3.4573220456756896E-4</v>
      </c>
      <c r="E3" s="2">
        <v>315855</v>
      </c>
      <c r="F3" s="11">
        <v>1.4387716566125385E-5</v>
      </c>
      <c r="G3" s="12">
        <v>24.029678578848646</v>
      </c>
      <c r="H3" s="3" t="s">
        <v>6</v>
      </c>
      <c r="I3" s="4">
        <v>29724</v>
      </c>
      <c r="J3" s="4">
        <v>308</v>
      </c>
      <c r="K3" s="2">
        <v>29416</v>
      </c>
      <c r="L3" s="8">
        <f t="shared" si="0"/>
        <v>2.9534558785023366E-3</v>
      </c>
    </row>
    <row r="4" spans="1:12" x14ac:dyDescent="0.25">
      <c r="A4" t="s">
        <v>32</v>
      </c>
      <c r="B4" s="1" t="s">
        <v>33</v>
      </c>
      <c r="C4" s="2">
        <v>15681.144</v>
      </c>
      <c r="D4" s="11">
        <v>4.407181330721318E-3</v>
      </c>
      <c r="E4" s="2">
        <v>4209745</v>
      </c>
      <c r="F4" s="11">
        <v>1.9176083290010768E-4</v>
      </c>
      <c r="G4" s="12">
        <v>22.982698104034171</v>
      </c>
      <c r="H4" s="3" t="s">
        <v>6</v>
      </c>
      <c r="I4" s="4">
        <v>23536</v>
      </c>
      <c r="J4" s="4">
        <v>0</v>
      </c>
      <c r="K4" s="2">
        <v>23536</v>
      </c>
      <c r="L4" s="8">
        <f t="shared" si="0"/>
        <v>2.260125610174633E-3</v>
      </c>
    </row>
    <row r="5" spans="1:12" ht="30" x14ac:dyDescent="0.25">
      <c r="A5" t="s">
        <v>44</v>
      </c>
      <c r="B5" s="1" t="s">
        <v>45</v>
      </c>
      <c r="C5" s="2">
        <v>8360.902</v>
      </c>
      <c r="D5" s="11">
        <v>2.3498292728126552E-3</v>
      </c>
      <c r="E5" s="2">
        <v>2402201</v>
      </c>
      <c r="F5" s="11">
        <v>1.0942422036334067E-4</v>
      </c>
      <c r="G5" s="12">
        <v>21.474489514388129</v>
      </c>
      <c r="H5" s="3" t="s">
        <v>6</v>
      </c>
      <c r="I5" s="4">
        <v>157216</v>
      </c>
      <c r="J5" s="4">
        <v>564</v>
      </c>
      <c r="K5" s="2">
        <v>156652</v>
      </c>
      <c r="L5" s="8">
        <f t="shared" si="0"/>
        <v>1.405586901675962E-2</v>
      </c>
    </row>
    <row r="6" spans="1:12" ht="30" x14ac:dyDescent="0.25">
      <c r="A6" t="s">
        <v>28</v>
      </c>
      <c r="B6" s="1" t="s">
        <v>29</v>
      </c>
      <c r="C6" s="2">
        <v>19120.798999999999</v>
      </c>
      <c r="D6" s="11">
        <v>5.3738954492908711E-3</v>
      </c>
      <c r="E6" s="2">
        <v>7869549</v>
      </c>
      <c r="F6" s="11">
        <v>3.5847094557703838E-4</v>
      </c>
      <c r="G6" s="12">
        <v>14.991160415080213</v>
      </c>
      <c r="H6" s="3" t="s">
        <v>6</v>
      </c>
      <c r="I6" s="4">
        <v>415524</v>
      </c>
      <c r="J6" s="4">
        <v>1644</v>
      </c>
      <c r="K6" s="2">
        <v>413880</v>
      </c>
      <c r="L6" s="8">
        <f t="shared" si="0"/>
        <v>2.5924393244429474E-2</v>
      </c>
    </row>
    <row r="7" spans="1:12" ht="30" x14ac:dyDescent="0.25">
      <c r="A7" t="s">
        <v>12</v>
      </c>
      <c r="B7" s="1" t="s">
        <v>13</v>
      </c>
      <c r="C7" s="2">
        <v>42965.56</v>
      </c>
      <c r="D7" s="11">
        <v>1.2075459156295397E-2</v>
      </c>
      <c r="E7" s="2">
        <v>23613428</v>
      </c>
      <c r="F7" s="11">
        <v>1.075630619172117E-3</v>
      </c>
      <c r="G7" s="12">
        <v>11.226399603229538</v>
      </c>
      <c r="H7" s="3" t="s">
        <v>6</v>
      </c>
      <c r="I7" s="4">
        <v>705275</v>
      </c>
      <c r="J7" s="4">
        <v>0</v>
      </c>
      <c r="K7" s="2">
        <v>705275</v>
      </c>
      <c r="L7" s="8">
        <f t="shared" si="0"/>
        <v>3.308246755373688E-2</v>
      </c>
    </row>
    <row r="8" spans="1:12" ht="30" x14ac:dyDescent="0.25">
      <c r="A8" t="s">
        <v>48</v>
      </c>
      <c r="B8" s="1" t="s">
        <v>49</v>
      </c>
      <c r="C8" s="2">
        <v>6610.9920000000002</v>
      </c>
      <c r="D8" s="11">
        <v>1.8580175349418376E-3</v>
      </c>
      <c r="E8" s="2">
        <v>4646841</v>
      </c>
      <c r="F8" s="11">
        <v>2.1167127712352394E-4</v>
      </c>
      <c r="G8" s="12">
        <v>8.7778444019004223</v>
      </c>
      <c r="H8" s="3" t="s">
        <v>6</v>
      </c>
      <c r="I8" s="4">
        <v>293114</v>
      </c>
      <c r="J8" s="4">
        <v>0</v>
      </c>
      <c r="K8" s="2">
        <v>293114</v>
      </c>
      <c r="L8" s="8">
        <f t="shared" si="0"/>
        <v>1.075036844719229E-2</v>
      </c>
    </row>
    <row r="9" spans="1:12" ht="30" x14ac:dyDescent="0.25">
      <c r="A9" t="s">
        <v>109</v>
      </c>
      <c r="B9" s="1" t="s">
        <v>110</v>
      </c>
      <c r="C9" s="2">
        <v>1138.9349999999999</v>
      </c>
      <c r="D9" s="11">
        <v>3.2009737739192271E-4</v>
      </c>
      <c r="E9" s="2">
        <v>876351</v>
      </c>
      <c r="F9" s="11">
        <v>3.991923446024457E-5</v>
      </c>
      <c r="G9" s="12">
        <v>8.0186251495054748</v>
      </c>
      <c r="H9" s="3" t="s">
        <v>6</v>
      </c>
      <c r="I9" s="4">
        <v>19776</v>
      </c>
      <c r="J9" s="4">
        <v>21</v>
      </c>
      <c r="K9" s="2">
        <v>19755</v>
      </c>
      <c r="L9" s="8">
        <f t="shared" si="0"/>
        <v>6.6187481271471759E-4</v>
      </c>
    </row>
    <row r="10" spans="1:12" ht="30" x14ac:dyDescent="0.25">
      <c r="A10" t="s">
        <v>38</v>
      </c>
      <c r="B10" s="1" t="s">
        <v>39</v>
      </c>
      <c r="C10" s="2">
        <v>11247.794</v>
      </c>
      <c r="D10" s="11">
        <v>3.1611894979472963E-3</v>
      </c>
      <c r="E10" s="2">
        <v>9717753</v>
      </c>
      <c r="F10" s="11">
        <v>4.4265968822280685E-4</v>
      </c>
      <c r="G10" s="12">
        <v>7.1413539160045536</v>
      </c>
      <c r="H10" s="3" t="s">
        <v>6</v>
      </c>
      <c r="I10" s="4">
        <v>574922</v>
      </c>
      <c r="J10" s="4">
        <v>36</v>
      </c>
      <c r="K10" s="2">
        <v>574886</v>
      </c>
      <c r="L10" s="8">
        <f t="shared" si="0"/>
        <v>1.7153833800442945E-2</v>
      </c>
    </row>
    <row r="11" spans="1:12" ht="30" x14ac:dyDescent="0.25">
      <c r="A11" t="s">
        <v>16</v>
      </c>
      <c r="B11" s="1" t="s">
        <v>17</v>
      </c>
      <c r="C11" s="2">
        <v>33791.161999999997</v>
      </c>
      <c r="D11" s="11">
        <v>9.4969970500736189E-3</v>
      </c>
      <c r="E11" s="2">
        <v>35097184</v>
      </c>
      <c r="F11" s="11">
        <v>1.5987346588186061E-3</v>
      </c>
      <c r="G11" s="12">
        <v>5.9403209892825357</v>
      </c>
      <c r="H11" s="3" t="s">
        <v>6</v>
      </c>
      <c r="I11" s="4">
        <v>266218</v>
      </c>
      <c r="J11" s="4">
        <v>0</v>
      </c>
      <c r="K11" s="2">
        <v>266218</v>
      </c>
      <c r="L11" s="8">
        <f t="shared" si="0"/>
        <v>6.6076379404881192E-3</v>
      </c>
    </row>
    <row r="12" spans="1:12" ht="30" x14ac:dyDescent="0.25">
      <c r="A12" t="s">
        <v>24</v>
      </c>
      <c r="B12" s="1" t="s">
        <v>25</v>
      </c>
      <c r="C12" s="2">
        <v>22775.99</v>
      </c>
      <c r="D12" s="11">
        <v>6.4011859030626492E-3</v>
      </c>
      <c r="E12" s="2">
        <v>25403341</v>
      </c>
      <c r="F12" s="11">
        <v>1.1571641105590611E-3</v>
      </c>
      <c r="G12" s="12">
        <v>5.5317874488606824</v>
      </c>
      <c r="H12" s="3" t="s">
        <v>6</v>
      </c>
      <c r="I12" s="4">
        <v>942691</v>
      </c>
      <c r="J12" s="4">
        <v>1608</v>
      </c>
      <c r="K12" s="2">
        <v>941083</v>
      </c>
      <c r="L12" s="8">
        <f t="shared" si="0"/>
        <v>2.1751655765602122E-2</v>
      </c>
    </row>
    <row r="13" spans="1:12" ht="30" x14ac:dyDescent="0.25">
      <c r="A13" t="s">
        <v>10</v>
      </c>
      <c r="B13" s="1" t="s">
        <v>11</v>
      </c>
      <c r="C13" s="2">
        <v>43654.048999999999</v>
      </c>
      <c r="D13" s="11">
        <v>1.2268958805760193E-2</v>
      </c>
      <c r="E13" s="2">
        <v>48974772</v>
      </c>
      <c r="F13" s="11">
        <v>2.2308816970654688E-3</v>
      </c>
      <c r="G13" s="12">
        <v>5.4996008178734641</v>
      </c>
      <c r="H13" s="3" t="s">
        <v>6</v>
      </c>
      <c r="I13" s="4">
        <v>1048439</v>
      </c>
      <c r="J13" s="4">
        <v>12214</v>
      </c>
      <c r="K13" s="2">
        <v>1036225</v>
      </c>
      <c r="L13" s="8">
        <f t="shared" si="0"/>
        <v>2.3811356788439403E-2</v>
      </c>
    </row>
    <row r="14" spans="1:12" x14ac:dyDescent="0.25">
      <c r="A14" t="s">
        <v>22</v>
      </c>
      <c r="B14" s="1" t="s">
        <v>23</v>
      </c>
      <c r="C14" s="2">
        <v>25153.547999999999</v>
      </c>
      <c r="D14" s="11">
        <v>7.0693979436068271E-3</v>
      </c>
      <c r="E14" s="2">
        <v>31540094</v>
      </c>
      <c r="F14" s="11">
        <v>1.4367033383703024E-3</v>
      </c>
      <c r="G14" s="12">
        <v>4.9205690241005957</v>
      </c>
      <c r="H14" s="3" t="s">
        <v>6</v>
      </c>
      <c r="I14" s="4">
        <v>526302</v>
      </c>
      <c r="J14" s="4">
        <v>0</v>
      </c>
      <c r="K14" s="2">
        <v>526302</v>
      </c>
      <c r="L14" s="8">
        <f t="shared" si="0"/>
        <v>1.082054803906368E-2</v>
      </c>
    </row>
    <row r="15" spans="1:12" ht="30" x14ac:dyDescent="0.25">
      <c r="A15" t="s">
        <v>20</v>
      </c>
      <c r="B15" s="1" t="s">
        <v>21</v>
      </c>
      <c r="C15" s="2">
        <v>26462.664000000001</v>
      </c>
      <c r="D15" s="11">
        <v>7.4373246455712106E-3</v>
      </c>
      <c r="E15" s="2">
        <v>36349277</v>
      </c>
      <c r="F15" s="11">
        <v>1.6557695615379857E-3</v>
      </c>
      <c r="G15" s="12">
        <v>4.4917631162774505</v>
      </c>
      <c r="H15" s="3" t="s">
        <v>6</v>
      </c>
      <c r="I15" s="4">
        <v>567971</v>
      </c>
      <c r="J15" s="4">
        <v>24</v>
      </c>
      <c r="K15" s="2">
        <v>567947</v>
      </c>
      <c r="L15" s="8">
        <f t="shared" si="0"/>
        <v>1.0659174284786743E-2</v>
      </c>
    </row>
    <row r="16" spans="1:12" ht="30" x14ac:dyDescent="0.25">
      <c r="A16" t="s">
        <v>80</v>
      </c>
      <c r="B16" s="1" t="s">
        <v>81</v>
      </c>
      <c r="C16" s="2">
        <v>2044.5309999999999</v>
      </c>
      <c r="D16" s="11">
        <v>5.7461489118912411E-4</v>
      </c>
      <c r="E16" s="2">
        <v>3370059</v>
      </c>
      <c r="F16" s="11">
        <v>1.5351174970514936E-4</v>
      </c>
      <c r="G16" s="12">
        <v>3.743132967299176</v>
      </c>
      <c r="H16" s="3" t="s">
        <v>6</v>
      </c>
      <c r="I16" s="4">
        <v>227614</v>
      </c>
      <c r="J16" s="4">
        <v>1333</v>
      </c>
      <c r="K16" s="2">
        <v>226281</v>
      </c>
      <c r="L16" s="8">
        <f t="shared" si="0"/>
        <v>3.5390137740376835E-3</v>
      </c>
    </row>
    <row r="17" spans="1:12" ht="30" x14ac:dyDescent="0.25">
      <c r="A17" t="s">
        <v>134</v>
      </c>
      <c r="B17" s="1" t="s">
        <v>135</v>
      </c>
      <c r="C17" s="2">
        <v>676.649</v>
      </c>
      <c r="D17" s="11">
        <v>1.901720206288042E-4</v>
      </c>
      <c r="E17" s="2">
        <v>1119278</v>
      </c>
      <c r="F17" s="11">
        <v>5.0984960259295214E-5</v>
      </c>
      <c r="G17" s="12">
        <v>3.729963104053482</v>
      </c>
      <c r="H17" s="3" t="s">
        <v>6</v>
      </c>
      <c r="I17" s="4">
        <v>13108</v>
      </c>
      <c r="J17" s="4">
        <v>182</v>
      </c>
      <c r="K17" s="2">
        <v>12926</v>
      </c>
      <c r="L17" s="8">
        <f t="shared" si="0"/>
        <v>2.0145015052863246E-4</v>
      </c>
    </row>
    <row r="18" spans="1:12" ht="30" x14ac:dyDescent="0.25">
      <c r="A18" t="s">
        <v>26</v>
      </c>
      <c r="B18" s="1" t="s">
        <v>27</v>
      </c>
      <c r="C18" s="2">
        <v>20227.595000000001</v>
      </c>
      <c r="D18" s="11">
        <v>5.6849601693213124E-3</v>
      </c>
      <c r="E18" s="2">
        <v>36492665</v>
      </c>
      <c r="F18" s="11">
        <v>1.662301121598721E-3</v>
      </c>
      <c r="G18" s="12">
        <v>3.419934027268051</v>
      </c>
      <c r="H18" s="3" t="s">
        <v>6</v>
      </c>
      <c r="I18" s="4">
        <v>1126599</v>
      </c>
      <c r="J18" s="4">
        <v>4637</v>
      </c>
      <c r="K18" s="2">
        <v>1121962</v>
      </c>
      <c r="L18" s="8">
        <f t="shared" si="0"/>
        <v>1.6032261391671195E-2</v>
      </c>
    </row>
    <row r="19" spans="1:12" ht="30" x14ac:dyDescent="0.25">
      <c r="A19" t="s">
        <v>76</v>
      </c>
      <c r="B19" s="1" t="s">
        <v>77</v>
      </c>
      <c r="C19" s="2">
        <v>2178.1460000000002</v>
      </c>
      <c r="D19" s="11">
        <v>6.1216735123313171E-4</v>
      </c>
      <c r="E19" s="2">
        <v>5651748</v>
      </c>
      <c r="F19" s="11">
        <v>2.5744644956440777E-4</v>
      </c>
      <c r="G19" s="12">
        <v>2.3778434399421777</v>
      </c>
      <c r="H19" s="3" t="s">
        <v>6</v>
      </c>
      <c r="I19" s="4">
        <v>173831</v>
      </c>
      <c r="J19" s="4">
        <v>0</v>
      </c>
      <c r="K19" s="2">
        <v>173831</v>
      </c>
      <c r="L19" s="8">
        <f t="shared" si="0"/>
        <v>1.7270678276101116E-3</v>
      </c>
    </row>
    <row r="20" spans="1:12" ht="30" x14ac:dyDescent="0.25">
      <c r="A20" t="s">
        <v>54</v>
      </c>
      <c r="B20" s="1" t="s">
        <v>55</v>
      </c>
      <c r="C20" s="2">
        <v>5508.491</v>
      </c>
      <c r="D20" s="11">
        <v>1.5481599235136418E-3</v>
      </c>
      <c r="E20" s="2">
        <v>16312996</v>
      </c>
      <c r="F20" s="11">
        <v>7.4308389226808869E-4</v>
      </c>
      <c r="G20" s="12">
        <v>2.0834254915528421</v>
      </c>
      <c r="H20" s="3" t="s">
        <v>6</v>
      </c>
      <c r="I20" s="4">
        <v>292783</v>
      </c>
      <c r="J20" s="4">
        <v>16</v>
      </c>
      <c r="K20" s="2">
        <v>292767</v>
      </c>
      <c r="L20" s="8">
        <f t="shared" si="0"/>
        <v>2.548584308767855E-3</v>
      </c>
    </row>
    <row r="21" spans="1:12" ht="30" x14ac:dyDescent="0.25">
      <c r="A21" t="s">
        <v>46</v>
      </c>
      <c r="B21" s="1" t="s">
        <v>47</v>
      </c>
      <c r="C21" s="2">
        <v>7117.4620000000004</v>
      </c>
      <c r="D21" s="11">
        <v>2.0003607930976475E-3</v>
      </c>
      <c r="E21" s="2">
        <v>24308719</v>
      </c>
      <c r="F21" s="11">
        <v>1.1073022717942946E-3</v>
      </c>
      <c r="G21" s="12">
        <v>1.8065173747510002</v>
      </c>
      <c r="H21" s="3" t="s">
        <v>6</v>
      </c>
      <c r="I21" s="4">
        <v>614236</v>
      </c>
      <c r="J21" s="4">
        <v>7478</v>
      </c>
      <c r="K21" s="2">
        <v>606758</v>
      </c>
      <c r="L21" s="8">
        <f t="shared" si="0"/>
        <v>4.5799059825924176E-3</v>
      </c>
    </row>
    <row r="22" spans="1:12" ht="30" x14ac:dyDescent="0.25">
      <c r="A22" t="s">
        <v>152</v>
      </c>
      <c r="B22" s="1" t="s">
        <v>153</v>
      </c>
      <c r="C22" s="2">
        <v>478.89299999999997</v>
      </c>
      <c r="D22" s="11">
        <v>1.3459274967522292E-4</v>
      </c>
      <c r="E22" s="2">
        <v>1656075</v>
      </c>
      <c r="F22" s="11">
        <v>7.5436949588406389E-5</v>
      </c>
      <c r="G22" s="12">
        <v>1.7841753995830705</v>
      </c>
      <c r="H22" s="3" t="s">
        <v>6</v>
      </c>
      <c r="I22" s="4">
        <v>21797</v>
      </c>
      <c r="J22" s="4">
        <v>0</v>
      </c>
      <c r="K22" s="2">
        <v>21797</v>
      </c>
      <c r="L22" s="8">
        <f t="shared" si="0"/>
        <v>1.6249244741007885E-4</v>
      </c>
    </row>
    <row r="23" spans="1:12" ht="30" x14ac:dyDescent="0.25">
      <c r="A23" t="s">
        <v>56</v>
      </c>
      <c r="B23" s="1" t="s">
        <v>57</v>
      </c>
      <c r="C23" s="2">
        <v>4292.4939999999997</v>
      </c>
      <c r="D23" s="11">
        <v>1.2064042916150295E-3</v>
      </c>
      <c r="E23" s="2">
        <v>20002578</v>
      </c>
      <c r="F23" s="11">
        <v>9.111504419933678E-4</v>
      </c>
      <c r="G23" s="12">
        <v>1.3240451148503212</v>
      </c>
      <c r="H23" s="3" t="s">
        <v>6</v>
      </c>
      <c r="I23" s="4">
        <v>823365</v>
      </c>
      <c r="J23" s="4">
        <v>29</v>
      </c>
      <c r="K23" s="2">
        <v>823336</v>
      </c>
      <c r="L23" s="8">
        <f t="shared" si="0"/>
        <v>4.5548994804839966E-3</v>
      </c>
    </row>
    <row r="24" spans="1:12" ht="30" x14ac:dyDescent="0.25">
      <c r="A24" t="s">
        <v>64</v>
      </c>
      <c r="B24" s="1" t="s">
        <v>65</v>
      </c>
      <c r="C24" s="2">
        <v>3612.5030000000002</v>
      </c>
      <c r="D24" s="11">
        <v>1.0152930027793096E-3</v>
      </c>
      <c r="E24" s="2">
        <v>17113685</v>
      </c>
      <c r="F24" s="11">
        <v>7.795565977488136E-4</v>
      </c>
      <c r="G24" s="12">
        <v>1.3023980628362974</v>
      </c>
      <c r="H24" s="3" t="s">
        <v>6</v>
      </c>
      <c r="I24" s="4">
        <v>65218</v>
      </c>
      <c r="J24" s="4">
        <v>0</v>
      </c>
      <c r="K24" s="2">
        <v>65218</v>
      </c>
      <c r="L24" s="8">
        <f t="shared" si="0"/>
        <v>3.5490337290525561E-4</v>
      </c>
    </row>
    <row r="25" spans="1:12" x14ac:dyDescent="0.25">
      <c r="A25" t="s">
        <v>128</v>
      </c>
      <c r="B25" s="1" t="s">
        <v>129</v>
      </c>
      <c r="C25" s="2">
        <v>746.19500000000005</v>
      </c>
      <c r="D25" s="11">
        <v>2.097179053439975E-4</v>
      </c>
      <c r="E25" s="2">
        <v>4113719</v>
      </c>
      <c r="F25" s="11">
        <v>1.8738669010997058E-4</v>
      </c>
      <c r="G25" s="12">
        <v>1.1191718324333575</v>
      </c>
      <c r="H25" s="3" t="s">
        <v>6</v>
      </c>
      <c r="I25" s="4">
        <v>109894</v>
      </c>
      <c r="J25" s="4">
        <v>1</v>
      </c>
      <c r="K25" s="2">
        <v>109893</v>
      </c>
      <c r="L25" s="8">
        <f t="shared" si="0"/>
        <v>5.1388472592048902E-4</v>
      </c>
    </row>
    <row r="26" spans="1:12" x14ac:dyDescent="0.25">
      <c r="A26" t="s">
        <v>91</v>
      </c>
      <c r="B26" s="1" t="s">
        <v>92</v>
      </c>
      <c r="C26" s="2">
        <v>1828.6469999999999</v>
      </c>
      <c r="D26" s="11">
        <v>5.1394075067989591E-4</v>
      </c>
      <c r="E26" s="2">
        <v>11022742</v>
      </c>
      <c r="F26" s="11">
        <v>5.0210409104660706E-4</v>
      </c>
      <c r="G26" s="12">
        <v>1.0235741150975608</v>
      </c>
      <c r="H26" s="3" t="s">
        <v>6</v>
      </c>
      <c r="I26" s="4">
        <v>211819</v>
      </c>
      <c r="J26" s="4">
        <v>0</v>
      </c>
      <c r="K26" s="2">
        <v>211819</v>
      </c>
      <c r="L26" s="8">
        <f t="shared" si="0"/>
        <v>9.0590595967315435E-4</v>
      </c>
    </row>
    <row r="27" spans="1:12" ht="30" x14ac:dyDescent="0.25">
      <c r="A27" t="s">
        <v>60</v>
      </c>
      <c r="B27" s="1" t="s">
        <v>61</v>
      </c>
      <c r="C27" s="2">
        <v>4195.8410000000003</v>
      </c>
      <c r="D27" s="11">
        <v>1.1792399917936514E-3</v>
      </c>
      <c r="E27" s="2">
        <v>25622829</v>
      </c>
      <c r="F27" s="11">
        <v>1.1671621512222316E-3</v>
      </c>
      <c r="G27" s="12">
        <v>1.0103480399520941</v>
      </c>
      <c r="H27" s="3" t="s">
        <v>6</v>
      </c>
      <c r="I27" s="4">
        <v>868149</v>
      </c>
      <c r="J27" s="4">
        <v>490</v>
      </c>
      <c r="K27" s="2">
        <v>867659</v>
      </c>
      <c r="L27" s="8">
        <f t="shared" si="0"/>
        <v>3.662848769377107E-3</v>
      </c>
    </row>
    <row r="28" spans="1:12" ht="30" x14ac:dyDescent="0.25">
      <c r="A28" t="s">
        <v>66</v>
      </c>
      <c r="B28" s="1" t="s">
        <v>67</v>
      </c>
      <c r="C28" s="2">
        <v>2860.3879999999999</v>
      </c>
      <c r="D28" s="11">
        <v>8.0391128301731611E-4</v>
      </c>
      <c r="E28" s="2">
        <v>23349459</v>
      </c>
      <c r="F28" s="11">
        <v>1.0636063955434154E-3</v>
      </c>
      <c r="G28" s="12">
        <v>0.75583532252698005</v>
      </c>
      <c r="H28" s="3" t="s">
        <v>6</v>
      </c>
      <c r="I28" s="4">
        <v>1817589</v>
      </c>
      <c r="J28" s="4">
        <v>361</v>
      </c>
      <c r="K28" s="2">
        <v>1817228</v>
      </c>
      <c r="L28" s="8">
        <f t="shared" si="0"/>
        <v>5.738990589155335E-3</v>
      </c>
    </row>
    <row r="29" spans="1:12" ht="30" x14ac:dyDescent="0.25">
      <c r="A29" t="s">
        <v>84</v>
      </c>
      <c r="B29" s="1" t="s">
        <v>85</v>
      </c>
      <c r="C29" s="2">
        <v>1979.5329999999999</v>
      </c>
      <c r="D29" s="11">
        <v>5.5634722065856684E-4</v>
      </c>
      <c r="E29" s="2">
        <v>17542295</v>
      </c>
      <c r="F29" s="11">
        <v>7.9908049066615547E-4</v>
      </c>
      <c r="G29" s="12">
        <v>0.69623426820840861</v>
      </c>
      <c r="H29" s="3" t="s">
        <v>6</v>
      </c>
      <c r="I29" s="4">
        <v>320261</v>
      </c>
      <c r="J29" s="4">
        <v>0</v>
      </c>
      <c r="K29" s="2">
        <v>320261</v>
      </c>
      <c r="L29" s="8">
        <f t="shared" si="0"/>
        <v>9.316619510409299E-4</v>
      </c>
    </row>
    <row r="30" spans="1:12" ht="30" x14ac:dyDescent="0.25">
      <c r="A30" t="s">
        <v>170</v>
      </c>
      <c r="B30" s="1" t="s">
        <v>171</v>
      </c>
      <c r="C30" s="2">
        <v>339.01400000000001</v>
      </c>
      <c r="D30" s="11">
        <v>9.5279794105146718E-5</v>
      </c>
      <c r="E30" s="2">
        <v>3267938</v>
      </c>
      <c r="F30" s="11">
        <v>1.4885996960526399E-4</v>
      </c>
      <c r="G30" s="12">
        <v>0.64006323767096507</v>
      </c>
      <c r="H30" s="3" t="s">
        <v>6</v>
      </c>
      <c r="I30" s="4">
        <v>9091</v>
      </c>
      <c r="J30" s="4">
        <v>0</v>
      </c>
      <c r="K30" s="2">
        <v>9091</v>
      </c>
      <c r="L30" s="8">
        <f t="shared" si="0"/>
        <v>2.4312714515051367E-5</v>
      </c>
    </row>
    <row r="31" spans="1:12" ht="30" x14ac:dyDescent="0.25">
      <c r="A31" t="s">
        <v>62</v>
      </c>
      <c r="B31" s="1" t="s">
        <v>63</v>
      </c>
      <c r="C31" s="2">
        <v>3754.9189999999999</v>
      </c>
      <c r="D31" s="11">
        <v>1.055318981521422E-3</v>
      </c>
      <c r="E31" s="2">
        <v>40549080</v>
      </c>
      <c r="F31" s="11">
        <v>1.8470775199289026E-3</v>
      </c>
      <c r="G31" s="12">
        <v>0.57134525764898225</v>
      </c>
      <c r="H31" s="3" t="s">
        <v>6</v>
      </c>
      <c r="I31" s="4">
        <v>2252756</v>
      </c>
      <c r="J31" s="4">
        <v>6602</v>
      </c>
      <c r="K31" s="2">
        <v>2246154</v>
      </c>
      <c r="L31" s="8">
        <f t="shared" si="0"/>
        <v>5.3621266138789685E-3</v>
      </c>
    </row>
    <row r="32" spans="1:12" ht="30" x14ac:dyDescent="0.25">
      <c r="A32" t="s">
        <v>142</v>
      </c>
      <c r="B32" s="1" t="s">
        <v>143</v>
      </c>
      <c r="C32" s="2">
        <v>638.85599999999999</v>
      </c>
      <c r="D32" s="11">
        <v>1.7955030807824342E-4</v>
      </c>
      <c r="E32" s="2">
        <v>6983450</v>
      </c>
      <c r="F32" s="11">
        <v>3.181076736277986E-4</v>
      </c>
      <c r="G32" s="12">
        <v>0.56443249554654251</v>
      </c>
      <c r="H32" s="3" t="s">
        <v>6</v>
      </c>
      <c r="I32" s="4">
        <v>127210</v>
      </c>
      <c r="J32" s="4">
        <v>0</v>
      </c>
      <c r="K32" s="2">
        <v>127210</v>
      </c>
      <c r="L32" s="8">
        <f t="shared" si="0"/>
        <v>3.0000754039217917E-4</v>
      </c>
    </row>
    <row r="33" spans="1:12" x14ac:dyDescent="0.25">
      <c r="A33" t="s">
        <v>126</v>
      </c>
      <c r="B33" s="1" t="s">
        <v>127</v>
      </c>
      <c r="C33" s="2">
        <v>762.74</v>
      </c>
      <c r="D33" s="11">
        <v>2.1436787317267018E-4</v>
      </c>
      <c r="E33" s="2">
        <v>9633708</v>
      </c>
      <c r="F33" s="11">
        <v>4.3883129975721345E-4</v>
      </c>
      <c r="G33" s="12">
        <v>0.48849722727451472</v>
      </c>
      <c r="H33" s="3" t="s">
        <v>6</v>
      </c>
      <c r="I33" s="4">
        <v>143687</v>
      </c>
      <c r="J33" s="4">
        <v>0</v>
      </c>
      <c r="K33" s="2">
        <v>143687</v>
      </c>
      <c r="L33" s="8">
        <f t="shared" si="0"/>
        <v>2.9327732683179166E-4</v>
      </c>
    </row>
    <row r="34" spans="1:12" ht="30" x14ac:dyDescent="0.25">
      <c r="A34" t="s">
        <v>272</v>
      </c>
      <c r="B34" s="1" t="s">
        <v>273</v>
      </c>
      <c r="C34" s="2">
        <v>41.668999999999997</v>
      </c>
      <c r="D34" s="11">
        <v>1.1711061314775668E-5</v>
      </c>
      <c r="E34" s="2">
        <v>637541</v>
      </c>
      <c r="F34" s="11">
        <v>2.9041044806269157E-5</v>
      </c>
      <c r="G34" s="12">
        <v>0.40325895273050144</v>
      </c>
      <c r="H34" s="3" t="s">
        <v>6</v>
      </c>
      <c r="I34" s="4">
        <v>37404</v>
      </c>
      <c r="J34" s="4">
        <v>0</v>
      </c>
      <c r="K34" s="2">
        <v>37404</v>
      </c>
      <c r="L34" s="8">
        <f t="shared" ref="L34:L65" si="1">K34*G34/total_no_cubierto_PAN</f>
        <v>6.3023276088495513E-5</v>
      </c>
    </row>
    <row r="35" spans="1:12" ht="30" x14ac:dyDescent="0.25">
      <c r="A35" t="s">
        <v>210</v>
      </c>
      <c r="B35" s="1" t="s">
        <v>211</v>
      </c>
      <c r="C35" s="2">
        <v>157.45500000000001</v>
      </c>
      <c r="D35" s="11">
        <v>4.4252685673234373E-5</v>
      </c>
      <c r="E35" s="2">
        <v>2465720</v>
      </c>
      <c r="F35" s="11">
        <v>1.1231761565093693E-4</v>
      </c>
      <c r="G35" s="12">
        <v>0.39399594993864373</v>
      </c>
      <c r="H35" s="3" t="s">
        <v>6</v>
      </c>
      <c r="I35" s="4">
        <v>49451</v>
      </c>
      <c r="J35" s="4">
        <v>0</v>
      </c>
      <c r="K35" s="2">
        <v>49451</v>
      </c>
      <c r="L35" s="8">
        <f t="shared" si="1"/>
        <v>8.1407748697392537E-5</v>
      </c>
    </row>
    <row r="36" spans="1:12" x14ac:dyDescent="0.25">
      <c r="A36" t="s">
        <v>192</v>
      </c>
      <c r="B36" s="1" t="s">
        <v>193</v>
      </c>
      <c r="C36" s="2">
        <v>252.48400000000001</v>
      </c>
      <c r="D36" s="11">
        <v>7.0960560728594888E-5</v>
      </c>
      <c r="E36" s="2">
        <v>4936411</v>
      </c>
      <c r="F36" s="11">
        <v>2.2486166855646919E-4</v>
      </c>
      <c r="G36" s="12">
        <v>0.31557428700114204</v>
      </c>
      <c r="H36" s="3" t="s">
        <v>6</v>
      </c>
      <c r="I36" s="4">
        <v>220506</v>
      </c>
      <c r="J36" s="4">
        <v>0</v>
      </c>
      <c r="K36" s="2">
        <v>220506</v>
      </c>
      <c r="L36" s="8">
        <f t="shared" si="1"/>
        <v>2.9075080752503175E-4</v>
      </c>
    </row>
    <row r="37" spans="1:12" ht="30" x14ac:dyDescent="0.25">
      <c r="A37" t="s">
        <v>280</v>
      </c>
      <c r="B37" s="1" t="s">
        <v>281</v>
      </c>
      <c r="C37" s="2">
        <v>35.927</v>
      </c>
      <c r="D37" s="11">
        <v>1.0097273749212736E-5</v>
      </c>
      <c r="E37" s="2">
        <v>755497</v>
      </c>
      <c r="F37" s="11">
        <v>3.4414135291694073E-5</v>
      </c>
      <c r="G37" s="12">
        <v>0.29340483680988305</v>
      </c>
      <c r="H37" s="3" t="s">
        <v>6</v>
      </c>
      <c r="I37" s="4">
        <v>119</v>
      </c>
      <c r="J37" s="4">
        <v>0</v>
      </c>
      <c r="K37" s="2">
        <v>119</v>
      </c>
      <c r="L37" s="8">
        <f t="shared" si="1"/>
        <v>1.4588583958092726E-7</v>
      </c>
    </row>
    <row r="38" spans="1:12" x14ac:dyDescent="0.25">
      <c r="A38" t="s">
        <v>162</v>
      </c>
      <c r="B38" s="1" t="s">
        <v>163</v>
      </c>
      <c r="C38" s="2">
        <v>382.2</v>
      </c>
      <c r="D38" s="11">
        <v>1.0741720786453385E-4</v>
      </c>
      <c r="E38" s="2">
        <v>8852269</v>
      </c>
      <c r="F38" s="11">
        <v>4.0323546354845803E-4</v>
      </c>
      <c r="G38" s="12">
        <v>0.26638829561087252</v>
      </c>
      <c r="H38" s="3" t="s">
        <v>6</v>
      </c>
      <c r="I38" s="4">
        <v>107876</v>
      </c>
      <c r="J38" s="4">
        <v>0</v>
      </c>
      <c r="K38" s="2">
        <v>107876</v>
      </c>
      <c r="L38" s="8">
        <f t="shared" si="1"/>
        <v>1.2007120871724024E-4</v>
      </c>
    </row>
    <row r="39" spans="1:12" ht="30" x14ac:dyDescent="0.25">
      <c r="A39" t="s">
        <v>184</v>
      </c>
      <c r="B39" s="1" t="s">
        <v>185</v>
      </c>
      <c r="C39" s="2">
        <v>270.40499999999997</v>
      </c>
      <c r="D39" s="11">
        <v>7.599725298955854E-5</v>
      </c>
      <c r="E39" s="2">
        <v>6360317</v>
      </c>
      <c r="F39" s="11">
        <v>2.8972293700181703E-4</v>
      </c>
      <c r="G39" s="12">
        <v>0.26231010142314659</v>
      </c>
      <c r="H39" s="3" t="s">
        <v>6</v>
      </c>
      <c r="I39" s="4">
        <v>325596</v>
      </c>
      <c r="J39" s="4">
        <v>0</v>
      </c>
      <c r="K39" s="2">
        <v>325596</v>
      </c>
      <c r="L39" s="8">
        <f t="shared" si="1"/>
        <v>3.568559850728757E-4</v>
      </c>
    </row>
    <row r="40" spans="1:12" x14ac:dyDescent="0.25">
      <c r="A40" t="s">
        <v>206</v>
      </c>
      <c r="B40" s="1" t="s">
        <v>207</v>
      </c>
      <c r="C40" s="2">
        <v>164.47499999999999</v>
      </c>
      <c r="D40" s="11">
        <v>4.622565479727683E-5</v>
      </c>
      <c r="E40" s="2">
        <v>5618509</v>
      </c>
      <c r="F40" s="11">
        <v>2.5593235825370687E-4</v>
      </c>
      <c r="G40" s="12">
        <v>0.18061668759935834</v>
      </c>
      <c r="H40" s="3" t="s">
        <v>6</v>
      </c>
      <c r="I40" s="4">
        <v>109889</v>
      </c>
      <c r="J40" s="4">
        <v>0</v>
      </c>
      <c r="K40" s="2">
        <v>109889</v>
      </c>
      <c r="L40" s="8">
        <f t="shared" si="1"/>
        <v>8.2929873585723025E-5</v>
      </c>
    </row>
    <row r="41" spans="1:12" ht="30" x14ac:dyDescent="0.25">
      <c r="A41" t="s">
        <v>238</v>
      </c>
      <c r="B41" s="1" t="s">
        <v>239</v>
      </c>
      <c r="C41" s="2">
        <v>81.66</v>
      </c>
      <c r="D41" s="11">
        <v>2.2950521177963981E-5</v>
      </c>
      <c r="E41" s="2">
        <v>3014398</v>
      </c>
      <c r="F41" s="11">
        <v>1.373108041395426E-4</v>
      </c>
      <c r="G41" s="12">
        <v>0.1671428648443456</v>
      </c>
      <c r="H41" s="3" t="s">
        <v>6</v>
      </c>
      <c r="I41" s="4">
        <v>227364</v>
      </c>
      <c r="J41" s="4">
        <v>53</v>
      </c>
      <c r="K41" s="2">
        <v>227311</v>
      </c>
      <c r="L41" s="8">
        <f t="shared" si="1"/>
        <v>1.5874761274006647E-4</v>
      </c>
    </row>
    <row r="42" spans="1:12" x14ac:dyDescent="0.25">
      <c r="A42" t="s">
        <v>130</v>
      </c>
      <c r="B42" s="1" t="s">
        <v>131</v>
      </c>
      <c r="C42" s="2">
        <v>729.11500000000001</v>
      </c>
      <c r="D42" s="11">
        <v>2.0491757590829302E-4</v>
      </c>
      <c r="E42" s="2">
        <v>36869629</v>
      </c>
      <c r="F42" s="11">
        <v>1.6794724539747573E-3</v>
      </c>
      <c r="G42" s="12">
        <v>0.12201306155591937</v>
      </c>
      <c r="H42" s="3" t="s">
        <v>6</v>
      </c>
      <c r="I42" s="4">
        <v>1144347</v>
      </c>
      <c r="J42" s="4">
        <v>0</v>
      </c>
      <c r="K42" s="2">
        <v>1144347</v>
      </c>
      <c r="L42" s="8">
        <f t="shared" si="1"/>
        <v>5.8339535745889973E-4</v>
      </c>
    </row>
    <row r="43" spans="1:12" ht="30" x14ac:dyDescent="0.25">
      <c r="A43" t="s">
        <v>258</v>
      </c>
      <c r="B43" s="1" t="s">
        <v>259</v>
      </c>
      <c r="C43" s="2">
        <v>62.965000000000003</v>
      </c>
      <c r="D43" s="11">
        <v>1.7696296423836667E-5</v>
      </c>
      <c r="E43" s="2">
        <v>4102450</v>
      </c>
      <c r="F43" s="11">
        <v>1.8687336856057713E-4</v>
      </c>
      <c r="G43" s="12">
        <v>9.469672730868664E-2</v>
      </c>
      <c r="H43" s="3" t="s">
        <v>6</v>
      </c>
      <c r="I43" s="4">
        <v>37361</v>
      </c>
      <c r="J43" s="4">
        <v>64</v>
      </c>
      <c r="K43" s="2">
        <v>37297</v>
      </c>
      <c r="L43" s="8">
        <f t="shared" si="1"/>
        <v>1.4757329677538869E-5</v>
      </c>
    </row>
    <row r="44" spans="1:12" ht="30" x14ac:dyDescent="0.25">
      <c r="A44" t="s">
        <v>200</v>
      </c>
      <c r="B44" s="1" t="s">
        <v>201</v>
      </c>
      <c r="C44" s="2">
        <v>201.24</v>
      </c>
      <c r="D44" s="11">
        <v>5.6558448222550475E-5</v>
      </c>
      <c r="E44" s="2">
        <v>13168380</v>
      </c>
      <c r="F44" s="11">
        <v>5.9984144330478919E-4</v>
      </c>
      <c r="G44" s="12">
        <v>9.4288997290592688E-2</v>
      </c>
      <c r="H44" s="3" t="s">
        <v>6</v>
      </c>
      <c r="I44" s="4">
        <v>429152</v>
      </c>
      <c r="J44" s="4">
        <v>133</v>
      </c>
      <c r="K44" s="2">
        <v>429019</v>
      </c>
      <c r="L44" s="8">
        <f t="shared" si="1"/>
        <v>1.6901935976879859E-4</v>
      </c>
    </row>
    <row r="45" spans="1:12" ht="30" x14ac:dyDescent="0.25">
      <c r="A45" t="s">
        <v>140</v>
      </c>
      <c r="B45" s="1" t="s">
        <v>141</v>
      </c>
      <c r="C45" s="2">
        <v>666.08799999999997</v>
      </c>
      <c r="D45" s="11">
        <v>1.8720385440102464E-4</v>
      </c>
      <c r="E45" s="2">
        <v>43837884</v>
      </c>
      <c r="F45" s="11">
        <v>1.996887970273331E-3</v>
      </c>
      <c r="G45" s="12">
        <v>9.3747800170983275E-2</v>
      </c>
      <c r="H45" s="3" t="s">
        <v>6</v>
      </c>
      <c r="I45" s="4">
        <v>1011271</v>
      </c>
      <c r="J45" s="4">
        <v>81</v>
      </c>
      <c r="K45" s="2">
        <v>1011190</v>
      </c>
      <c r="L45" s="8">
        <f t="shared" si="1"/>
        <v>3.9608898077627303E-4</v>
      </c>
    </row>
    <row r="46" spans="1:12" ht="30" x14ac:dyDescent="0.25">
      <c r="A46" t="s">
        <v>230</v>
      </c>
      <c r="B46" s="1" t="s">
        <v>231</v>
      </c>
      <c r="C46" s="2">
        <v>92.013999999999996</v>
      </c>
      <c r="D46" s="11">
        <v>2.5860510111060221E-5</v>
      </c>
      <c r="E46" s="2">
        <v>7774122</v>
      </c>
      <c r="F46" s="11">
        <v>3.5412408822554594E-4</v>
      </c>
      <c r="G46" s="12">
        <v>7.3026690278661155E-2</v>
      </c>
      <c r="H46" s="3" t="s">
        <v>6</v>
      </c>
      <c r="I46" s="4">
        <v>438571</v>
      </c>
      <c r="J46" s="4">
        <v>142</v>
      </c>
      <c r="K46" s="2">
        <v>438429</v>
      </c>
      <c r="L46" s="8">
        <f t="shared" si="1"/>
        <v>1.3377649087353236E-4</v>
      </c>
    </row>
    <row r="47" spans="1:12" ht="30" x14ac:dyDescent="0.25">
      <c r="A47" t="s">
        <v>204</v>
      </c>
      <c r="B47" s="1" t="s">
        <v>205</v>
      </c>
      <c r="C47" s="2">
        <v>183.59700000000001</v>
      </c>
      <c r="D47" s="11">
        <v>5.159988778729676E-5</v>
      </c>
      <c r="E47" s="2">
        <v>17120574</v>
      </c>
      <c r="F47" s="11">
        <v>7.7987040306905242E-4</v>
      </c>
      <c r="G47" s="12">
        <v>6.6164695549714214E-2</v>
      </c>
      <c r="H47" s="3" t="s">
        <v>6</v>
      </c>
      <c r="I47" s="4">
        <v>711000</v>
      </c>
      <c r="J47" s="4">
        <v>13</v>
      </c>
      <c r="K47" s="2">
        <v>710987</v>
      </c>
      <c r="L47" s="8">
        <f t="shared" si="1"/>
        <v>1.9655626328424976E-4</v>
      </c>
    </row>
    <row r="48" spans="1:12" x14ac:dyDescent="0.25">
      <c r="A48" t="s">
        <v>288</v>
      </c>
      <c r="B48" s="1" t="s">
        <v>289</v>
      </c>
      <c r="C48" s="2">
        <v>30.3</v>
      </c>
      <c r="D48" s="11">
        <v>8.5158069029183028E-6</v>
      </c>
      <c r="E48" s="2">
        <v>3668021</v>
      </c>
      <c r="F48" s="11">
        <v>1.6708441058902281E-4</v>
      </c>
      <c r="G48" s="12">
        <v>5.0967094254320444E-2</v>
      </c>
      <c r="H48" s="3" t="s">
        <v>6</v>
      </c>
      <c r="I48" s="4">
        <v>59610</v>
      </c>
      <c r="J48" s="4">
        <v>28</v>
      </c>
      <c r="K48" s="2">
        <v>59582</v>
      </c>
      <c r="L48" s="8">
        <f t="shared" si="1"/>
        <v>1.2688312319412533E-5</v>
      </c>
    </row>
    <row r="49" spans="1:12" ht="30" x14ac:dyDescent="0.25">
      <c r="A49" t="s">
        <v>296</v>
      </c>
      <c r="B49" s="1" t="s">
        <v>297</v>
      </c>
      <c r="C49" s="2">
        <v>17.094999999999999</v>
      </c>
      <c r="D49" s="11">
        <v>4.8045451816959864E-6</v>
      </c>
      <c r="E49" s="2">
        <v>2219249</v>
      </c>
      <c r="F49" s="11">
        <v>1.0109045480254293E-4</v>
      </c>
      <c r="G49" s="12">
        <v>4.7527189298738108E-2</v>
      </c>
      <c r="H49" s="3" t="s">
        <v>6</v>
      </c>
      <c r="I49" s="4">
        <v>353368</v>
      </c>
      <c r="J49" s="4">
        <v>0</v>
      </c>
      <c r="K49" s="2">
        <v>353368</v>
      </c>
      <c r="L49" s="8">
        <f t="shared" si="1"/>
        <v>7.0172711578671209E-5</v>
      </c>
    </row>
    <row r="50" spans="1:12" ht="30" x14ac:dyDescent="0.25">
      <c r="A50" t="s">
        <v>234</v>
      </c>
      <c r="B50" s="1" t="s">
        <v>235</v>
      </c>
      <c r="C50" s="2">
        <v>84.927999999999997</v>
      </c>
      <c r="D50" s="11">
        <v>2.3868991704654973E-5</v>
      </c>
      <c r="E50" s="2">
        <v>12574768</v>
      </c>
      <c r="F50" s="11">
        <v>5.7280143695297961E-4</v>
      </c>
      <c r="G50" s="12">
        <v>4.1670621204489645E-2</v>
      </c>
      <c r="H50" s="3" t="s">
        <v>6</v>
      </c>
      <c r="I50" s="4">
        <v>354247</v>
      </c>
      <c r="J50" s="4">
        <v>22</v>
      </c>
      <c r="K50" s="2">
        <v>354225</v>
      </c>
      <c r="L50" s="8">
        <f t="shared" si="1"/>
        <v>6.1674848660906733E-5</v>
      </c>
    </row>
    <row r="51" spans="1:12" ht="30" x14ac:dyDescent="0.25">
      <c r="A51" t="s">
        <v>240</v>
      </c>
      <c r="B51" s="1" t="s">
        <v>241</v>
      </c>
      <c r="C51" s="2">
        <v>74.126000000000005</v>
      </c>
      <c r="D51" s="11">
        <v>2.0833092491277961E-5</v>
      </c>
      <c r="E51" s="2">
        <v>14397966</v>
      </c>
      <c r="F51" s="11">
        <v>6.5585111502654714E-4</v>
      </c>
      <c r="G51" s="12">
        <v>3.1764972284044513E-2</v>
      </c>
      <c r="H51" s="3" t="s">
        <v>6</v>
      </c>
      <c r="I51" s="4">
        <v>99029</v>
      </c>
      <c r="J51" s="4">
        <v>0</v>
      </c>
      <c r="K51" s="2">
        <v>99029</v>
      </c>
      <c r="L51" s="8">
        <f t="shared" si="1"/>
        <v>1.3143462278023083E-5</v>
      </c>
    </row>
    <row r="52" spans="1:12" x14ac:dyDescent="0.25">
      <c r="A52" t="s">
        <v>194</v>
      </c>
      <c r="B52" s="1" t="s">
        <v>195</v>
      </c>
      <c r="C52" s="2">
        <v>252.17500000000001</v>
      </c>
      <c r="D52" s="11">
        <v>7.0873716361169085E-5</v>
      </c>
      <c r="E52" s="2">
        <v>56179683</v>
      </c>
      <c r="F52" s="11">
        <v>2.5590772847628586E-3</v>
      </c>
      <c r="G52" s="12">
        <v>2.7695027728612237E-2</v>
      </c>
      <c r="H52" s="3" t="s">
        <v>6</v>
      </c>
      <c r="I52" s="4">
        <v>2820032</v>
      </c>
      <c r="J52" s="4">
        <v>453</v>
      </c>
      <c r="K52" s="2">
        <v>2819579</v>
      </c>
      <c r="L52" s="8">
        <f t="shared" si="1"/>
        <v>3.2627588804330627E-4</v>
      </c>
    </row>
    <row r="53" spans="1:12" ht="30" x14ac:dyDescent="0.25">
      <c r="A53" t="s">
        <v>226</v>
      </c>
      <c r="B53" s="1" t="s">
        <v>227</v>
      </c>
      <c r="C53" s="2">
        <v>104.20099999999999</v>
      </c>
      <c r="D53" s="11">
        <v>2.9285663204323106E-5</v>
      </c>
      <c r="E53" s="2">
        <v>28825340</v>
      </c>
      <c r="F53" s="11">
        <v>1.3130418129907607E-3</v>
      </c>
      <c r="G53" s="12">
        <v>2.230367907143653E-2</v>
      </c>
      <c r="H53" s="3" t="s">
        <v>6</v>
      </c>
      <c r="I53" s="4">
        <v>2551973</v>
      </c>
      <c r="J53" s="4">
        <v>0</v>
      </c>
      <c r="K53" s="2">
        <v>2551973</v>
      </c>
      <c r="L53" s="8">
        <f t="shared" si="1"/>
        <v>2.3782170665238674E-4</v>
      </c>
    </row>
    <row r="54" spans="1:12" ht="30" x14ac:dyDescent="0.25">
      <c r="A54" t="s">
        <v>282</v>
      </c>
      <c r="B54" s="1" t="s">
        <v>283</v>
      </c>
      <c r="C54" s="2">
        <v>34.642000000000003</v>
      </c>
      <c r="D54" s="11">
        <v>9.7361248426038243E-6</v>
      </c>
      <c r="E54" s="2">
        <v>10268510</v>
      </c>
      <c r="F54" s="11">
        <v>4.6774757859278525E-4</v>
      </c>
      <c r="G54" s="12">
        <v>2.0814912333474555E-2</v>
      </c>
      <c r="H54" s="3" t="s">
        <v>6</v>
      </c>
      <c r="I54" s="4">
        <v>32369</v>
      </c>
      <c r="J54" s="4">
        <v>0</v>
      </c>
      <c r="K54" s="2">
        <v>32369</v>
      </c>
      <c r="L54" s="8">
        <f t="shared" si="1"/>
        <v>2.8151580191502535E-6</v>
      </c>
    </row>
    <row r="55" spans="1:12" ht="30" x14ac:dyDescent="0.25">
      <c r="A55" t="s">
        <v>266</v>
      </c>
      <c r="B55" s="1" t="s">
        <v>267</v>
      </c>
      <c r="C55" s="2">
        <v>49.488999999999997</v>
      </c>
      <c r="D55" s="11">
        <v>1.3908870225033792E-5</v>
      </c>
      <c r="E55" s="2">
        <v>15526242</v>
      </c>
      <c r="F55" s="11">
        <v>7.072459490369687E-4</v>
      </c>
      <c r="G55" s="12">
        <v>1.9666242336167494E-2</v>
      </c>
      <c r="H55" s="3" t="s">
        <v>6</v>
      </c>
      <c r="I55" s="4">
        <v>183324</v>
      </c>
      <c r="J55" s="4">
        <v>18</v>
      </c>
      <c r="K55" s="2">
        <v>183306</v>
      </c>
      <c r="L55" s="8">
        <f t="shared" si="1"/>
        <v>1.5062497081926089E-5</v>
      </c>
    </row>
    <row r="56" spans="1:12" ht="30" x14ac:dyDescent="0.25">
      <c r="A56" t="s">
        <v>260</v>
      </c>
      <c r="B56" s="1" t="s">
        <v>261</v>
      </c>
      <c r="C56" s="2">
        <v>62.78</v>
      </c>
      <c r="D56" s="11">
        <v>1.7644302223274292E-5</v>
      </c>
      <c r="E56" s="2">
        <v>32818776</v>
      </c>
      <c r="F56" s="11">
        <v>1.4949494139246116E-3</v>
      </c>
      <c r="G56" s="12">
        <v>1.1802608207961793E-2</v>
      </c>
      <c r="H56" s="3" t="s">
        <v>6</v>
      </c>
      <c r="I56" s="4">
        <v>855721</v>
      </c>
      <c r="J56" s="4">
        <v>162</v>
      </c>
      <c r="K56" s="2">
        <v>855559</v>
      </c>
      <c r="L56" s="8">
        <f t="shared" si="1"/>
        <v>4.2191684387660011E-5</v>
      </c>
    </row>
    <row r="57" spans="1:12" ht="30" x14ac:dyDescent="0.25">
      <c r="A57" t="s">
        <v>262</v>
      </c>
      <c r="B57" s="1" t="s">
        <v>263</v>
      </c>
      <c r="C57" s="2">
        <v>61.847999999999999</v>
      </c>
      <c r="D57" s="11">
        <v>1.7382363872333042E-5</v>
      </c>
      <c r="E57" s="2">
        <v>36907918</v>
      </c>
      <c r="F57" s="11">
        <v>1.6812165811204423E-3</v>
      </c>
      <c r="G57" s="12">
        <v>1.0339158004704314E-2</v>
      </c>
      <c r="H57" s="3" t="s">
        <v>6</v>
      </c>
      <c r="I57" s="4">
        <v>2904321</v>
      </c>
      <c r="J57" s="4">
        <v>0</v>
      </c>
      <c r="K57" s="2">
        <v>2904321</v>
      </c>
      <c r="L57" s="8">
        <f t="shared" si="1"/>
        <v>1.2546676377485523E-4</v>
      </c>
    </row>
    <row r="58" spans="1:12" x14ac:dyDescent="0.25">
      <c r="A58" t="s">
        <v>290</v>
      </c>
      <c r="B58" s="1" t="s">
        <v>291</v>
      </c>
      <c r="C58" s="2">
        <v>23.51</v>
      </c>
      <c r="D58" s="11">
        <v>6.6074792174128491E-6</v>
      </c>
      <c r="E58" s="2">
        <v>16624512</v>
      </c>
      <c r="F58" s="11">
        <v>7.572739602227296E-4</v>
      </c>
      <c r="G58" s="12">
        <v>8.7253485059349666E-3</v>
      </c>
      <c r="H58" s="3" t="s">
        <v>6</v>
      </c>
      <c r="I58" s="4">
        <v>684020</v>
      </c>
      <c r="J58" s="4">
        <v>0</v>
      </c>
      <c r="K58" s="2">
        <v>684020</v>
      </c>
      <c r="L58" s="8">
        <f t="shared" si="1"/>
        <v>2.4937360950966641E-5</v>
      </c>
    </row>
    <row r="59" spans="1:12" ht="30" x14ac:dyDescent="0.25">
      <c r="A59" t="s">
        <v>304</v>
      </c>
      <c r="B59" s="1" t="s">
        <v>305</v>
      </c>
      <c r="C59" s="2">
        <v>10.911</v>
      </c>
      <c r="D59" s="11">
        <v>3.0665336342488977E-6</v>
      </c>
      <c r="E59" s="2">
        <v>9341264</v>
      </c>
      <c r="F59" s="11">
        <v>4.2550999288075441E-4</v>
      </c>
      <c r="G59" s="12">
        <v>7.2067253074083919E-3</v>
      </c>
      <c r="H59" s="3" t="s">
        <v>6</v>
      </c>
      <c r="I59" s="4">
        <v>93795</v>
      </c>
      <c r="J59" s="4">
        <v>0</v>
      </c>
      <c r="K59" s="2">
        <v>93795</v>
      </c>
      <c r="L59" s="8">
        <f t="shared" si="1"/>
        <v>2.824337323469757E-6</v>
      </c>
    </row>
    <row r="60" spans="1:12" ht="30" x14ac:dyDescent="0.25">
      <c r="A60" t="s">
        <v>312</v>
      </c>
      <c r="B60" s="1" t="s">
        <v>313</v>
      </c>
      <c r="C60" s="2">
        <v>4.58</v>
      </c>
      <c r="D60" s="11">
        <v>1.2872077760846808E-6</v>
      </c>
      <c r="E60" s="2">
        <v>4992517</v>
      </c>
      <c r="F60" s="11">
        <v>2.2741738945896887E-4</v>
      </c>
      <c r="G60" s="12">
        <v>5.6601114767299782E-3</v>
      </c>
      <c r="H60" s="3" t="s">
        <v>6</v>
      </c>
      <c r="I60" s="4">
        <v>443608</v>
      </c>
      <c r="J60" s="4">
        <v>113</v>
      </c>
      <c r="K60" s="2">
        <v>443495</v>
      </c>
      <c r="L60" s="8">
        <f t="shared" si="1"/>
        <v>1.0488481619303373E-5</v>
      </c>
    </row>
    <row r="61" spans="1:12" x14ac:dyDescent="0.25">
      <c r="A61" t="s">
        <v>1</v>
      </c>
      <c r="B61" s="1" t="s">
        <v>2</v>
      </c>
      <c r="C61" s="2">
        <v>2813493.301</v>
      </c>
      <c r="D61" s="11">
        <v>0.79073154039505622</v>
      </c>
      <c r="E61" s="2">
        <v>88795955</v>
      </c>
      <c r="F61" s="11">
        <v>4.0448023072562544E-3</v>
      </c>
      <c r="G61" s="12">
        <v>195.49324795837549</v>
      </c>
      <c r="H61" s="3" t="s">
        <v>3</v>
      </c>
      <c r="I61" s="4">
        <v>960337</v>
      </c>
      <c r="J61" s="4">
        <v>107281</v>
      </c>
      <c r="K61" s="2">
        <v>853056</v>
      </c>
      <c r="L61" s="8">
        <f t="shared" si="1"/>
        <v>0.69680011363611993</v>
      </c>
    </row>
    <row r="62" spans="1:12" ht="30" x14ac:dyDescent="0.25">
      <c r="A62" t="s">
        <v>14</v>
      </c>
      <c r="B62" s="1" t="s">
        <v>15</v>
      </c>
      <c r="C62" s="2">
        <v>41768.008999999998</v>
      </c>
      <c r="D62" s="11">
        <v>1.1738887767767452E-2</v>
      </c>
      <c r="E62" s="2">
        <v>16632902</v>
      </c>
      <c r="F62" s="11">
        <v>7.5765613857035679E-4</v>
      </c>
      <c r="G62" s="12">
        <v>15.493687928032758</v>
      </c>
      <c r="H62" s="3" t="s">
        <v>3</v>
      </c>
      <c r="I62" s="4">
        <v>22671</v>
      </c>
      <c r="J62" s="4">
        <v>0</v>
      </c>
      <c r="K62" s="2">
        <v>22671</v>
      </c>
      <c r="L62" s="8">
        <f t="shared" si="1"/>
        <v>1.4676563904586497E-3</v>
      </c>
    </row>
    <row r="63" spans="1:12" ht="30" x14ac:dyDescent="0.25">
      <c r="A63" t="s">
        <v>34</v>
      </c>
      <c r="B63" s="1" t="s">
        <v>35</v>
      </c>
      <c r="C63" s="2">
        <v>15411.648999999999</v>
      </c>
      <c r="D63" s="11">
        <v>4.3314398329885795E-3</v>
      </c>
      <c r="E63" s="2">
        <v>13350694</v>
      </c>
      <c r="F63" s="11">
        <v>6.0814614691257309E-4</v>
      </c>
      <c r="G63" s="12">
        <v>7.1223666465344984</v>
      </c>
      <c r="H63" s="3" t="s">
        <v>3</v>
      </c>
      <c r="I63" s="4">
        <v>518676</v>
      </c>
      <c r="J63" s="4">
        <v>6093</v>
      </c>
      <c r="K63" s="2">
        <v>512583</v>
      </c>
      <c r="L63" s="8">
        <f t="shared" si="1"/>
        <v>1.5254129672587203E-2</v>
      </c>
    </row>
    <row r="64" spans="1:12" ht="30" x14ac:dyDescent="0.25">
      <c r="A64" t="s">
        <v>40</v>
      </c>
      <c r="B64" s="1" t="s">
        <v>41</v>
      </c>
      <c r="C64" s="2">
        <v>10121.937</v>
      </c>
      <c r="D64" s="11">
        <v>2.8447676889605338E-3</v>
      </c>
      <c r="E64" s="2">
        <v>15102660</v>
      </c>
      <c r="F64" s="11">
        <v>6.8795108981830027E-4</v>
      </c>
      <c r="G64" s="12">
        <v>4.1351307252262455</v>
      </c>
      <c r="H64" s="3" t="s">
        <v>3</v>
      </c>
      <c r="I64" s="4">
        <v>1624461</v>
      </c>
      <c r="J64" s="4">
        <v>22</v>
      </c>
      <c r="K64" s="2">
        <v>1624439</v>
      </c>
      <c r="L64" s="8">
        <f t="shared" si="1"/>
        <v>2.8066713403755141E-2</v>
      </c>
    </row>
    <row r="65" spans="1:12" x14ac:dyDescent="0.25">
      <c r="A65" t="s">
        <v>95</v>
      </c>
      <c r="B65" s="1" t="s">
        <v>96</v>
      </c>
      <c r="C65" s="2">
        <v>1682.191</v>
      </c>
      <c r="D65" s="11">
        <v>4.7277933101739421E-4</v>
      </c>
      <c r="E65" s="2">
        <v>3353123</v>
      </c>
      <c r="F65" s="11">
        <v>1.5274028695241821E-4</v>
      </c>
      <c r="G65" s="12">
        <v>3.0953151945084065</v>
      </c>
      <c r="H65" s="3" t="s">
        <v>3</v>
      </c>
      <c r="I65" s="4">
        <v>71239</v>
      </c>
      <c r="J65" s="4">
        <v>694</v>
      </c>
      <c r="K65" s="2">
        <v>70545</v>
      </c>
      <c r="L65" s="8">
        <f t="shared" si="1"/>
        <v>9.1236796127332079E-4</v>
      </c>
    </row>
    <row r="66" spans="1:12" x14ac:dyDescent="0.25">
      <c r="A66" t="s">
        <v>101</v>
      </c>
      <c r="B66" s="1" t="s">
        <v>102</v>
      </c>
      <c r="C66" s="2">
        <v>1554.1849999999999</v>
      </c>
      <c r="D66" s="11">
        <v>4.3680327892449118E-4</v>
      </c>
      <c r="E66" s="2">
        <v>4857675</v>
      </c>
      <c r="F66" s="11">
        <v>2.2127511380333738E-4</v>
      </c>
      <c r="G66" s="12">
        <v>1.9740280387459599</v>
      </c>
      <c r="H66" s="3" t="s">
        <v>3</v>
      </c>
      <c r="I66" s="4">
        <v>49669</v>
      </c>
      <c r="J66" s="4">
        <v>306</v>
      </c>
      <c r="K66" s="2">
        <v>49363</v>
      </c>
      <c r="L66" s="8">
        <f t="shared" ref="L66:L97" si="2">K66*G66/total_no_cubierto_PAN</f>
        <v>4.0714937413792386E-4</v>
      </c>
    </row>
    <row r="67" spans="1:12" ht="30" x14ac:dyDescent="0.25">
      <c r="A67" t="s">
        <v>89</v>
      </c>
      <c r="B67" s="1" t="s">
        <v>90</v>
      </c>
      <c r="C67" s="2">
        <v>1857.4680000000001</v>
      </c>
      <c r="D67" s="11">
        <v>5.2204088502804801E-4</v>
      </c>
      <c r="E67" s="2">
        <v>10014523</v>
      </c>
      <c r="F67" s="11">
        <v>4.5617805153929395E-4</v>
      </c>
      <c r="G67" s="12">
        <v>1.1443796633058327</v>
      </c>
      <c r="H67" s="3" t="s">
        <v>3</v>
      </c>
      <c r="I67" s="4">
        <v>711667</v>
      </c>
      <c r="J67" s="4">
        <v>1131</v>
      </c>
      <c r="K67" s="2">
        <v>710536</v>
      </c>
      <c r="L67" s="8">
        <f t="shared" si="2"/>
        <v>3.3974660600971898E-3</v>
      </c>
    </row>
    <row r="68" spans="1:12" ht="30" x14ac:dyDescent="0.25">
      <c r="A68" t="s">
        <v>70</v>
      </c>
      <c r="B68" s="1" t="s">
        <v>71</v>
      </c>
      <c r="C68" s="2">
        <v>2573.4470000000001</v>
      </c>
      <c r="D68" s="11">
        <v>7.2326659164667986E-4</v>
      </c>
      <c r="E68" s="2">
        <v>13967864</v>
      </c>
      <c r="F68" s="11">
        <v>6.362592590466714E-4</v>
      </c>
      <c r="G68" s="12">
        <v>1.1367482380223031</v>
      </c>
      <c r="H68" s="3" t="s">
        <v>3</v>
      </c>
      <c r="I68" s="4">
        <v>554824</v>
      </c>
      <c r="J68" s="4">
        <v>0</v>
      </c>
      <c r="K68" s="2">
        <v>554824</v>
      </c>
      <c r="L68" s="8">
        <f t="shared" si="2"/>
        <v>2.6352294635772536E-3</v>
      </c>
    </row>
    <row r="69" spans="1:12" ht="30" x14ac:dyDescent="0.25">
      <c r="A69" t="s">
        <v>97</v>
      </c>
      <c r="B69" s="1" t="s">
        <v>98</v>
      </c>
      <c r="C69" s="2">
        <v>1639.442</v>
      </c>
      <c r="D69" s="11">
        <v>4.6076473599122734E-4</v>
      </c>
      <c r="E69" s="2">
        <v>11277087</v>
      </c>
      <c r="F69" s="11">
        <v>5.1368992559097442E-4</v>
      </c>
      <c r="G69" s="12">
        <v>0.89697055176065732</v>
      </c>
      <c r="H69" s="3" t="s">
        <v>3</v>
      </c>
      <c r="I69" s="4">
        <v>644979</v>
      </c>
      <c r="J69" s="4">
        <v>80</v>
      </c>
      <c r="K69" s="2">
        <v>644899</v>
      </c>
      <c r="L69" s="8">
        <f t="shared" si="2"/>
        <v>2.4169562952661237E-3</v>
      </c>
    </row>
    <row r="70" spans="1:12" ht="30" x14ac:dyDescent="0.25">
      <c r="A70" t="s">
        <v>72</v>
      </c>
      <c r="B70" s="1" t="s">
        <v>73</v>
      </c>
      <c r="C70" s="2">
        <v>2392.5619999999999</v>
      </c>
      <c r="D70" s="11">
        <v>6.7242891073465412E-4</v>
      </c>
      <c r="E70" s="2">
        <v>16709283</v>
      </c>
      <c r="F70" s="11">
        <v>7.6113541918658022E-4</v>
      </c>
      <c r="G70" s="12">
        <v>0.88345502493271688</v>
      </c>
      <c r="H70" s="3" t="s">
        <v>3</v>
      </c>
      <c r="I70" s="4">
        <v>622800</v>
      </c>
      <c r="J70" s="4">
        <v>1167</v>
      </c>
      <c r="K70" s="2">
        <v>621633</v>
      </c>
      <c r="L70" s="8">
        <f t="shared" si="2"/>
        <v>2.2946550873265974E-3</v>
      </c>
    </row>
    <row r="71" spans="1:12" ht="30" x14ac:dyDescent="0.25">
      <c r="A71" t="s">
        <v>99</v>
      </c>
      <c r="B71" s="1" t="s">
        <v>100</v>
      </c>
      <c r="C71" s="2">
        <v>1590.2370000000001</v>
      </c>
      <c r="D71" s="11">
        <v>4.4693568389030016E-4</v>
      </c>
      <c r="E71" s="2">
        <v>11638357</v>
      </c>
      <c r="F71" s="11">
        <v>5.3014637036419038E-4</v>
      </c>
      <c r="G71" s="12">
        <v>0.84304205192100501</v>
      </c>
      <c r="H71" s="3" t="s">
        <v>3</v>
      </c>
      <c r="I71" s="4">
        <v>250677</v>
      </c>
      <c r="J71" s="4">
        <v>26</v>
      </c>
      <c r="K71" s="2">
        <v>250651</v>
      </c>
      <c r="L71" s="8">
        <f t="shared" si="2"/>
        <v>8.829123438594378E-4</v>
      </c>
    </row>
    <row r="72" spans="1:12" ht="30" x14ac:dyDescent="0.25">
      <c r="A72" t="s">
        <v>119</v>
      </c>
      <c r="B72" s="1" t="s">
        <v>120</v>
      </c>
      <c r="C72" s="2">
        <v>941.26800000000003</v>
      </c>
      <c r="D72" s="11">
        <v>2.6454311986455795E-4</v>
      </c>
      <c r="E72" s="2">
        <v>9098681</v>
      </c>
      <c r="F72" s="11">
        <v>4.14459936849473E-4</v>
      </c>
      <c r="G72" s="12">
        <v>0.63828393613985646</v>
      </c>
      <c r="H72" s="3" t="s">
        <v>3</v>
      </c>
      <c r="I72" s="4">
        <v>402810</v>
      </c>
      <c r="J72" s="4">
        <v>11</v>
      </c>
      <c r="K72" s="2">
        <v>402799</v>
      </c>
      <c r="L72" s="8">
        <f t="shared" si="2"/>
        <v>1.074239721611683E-3</v>
      </c>
    </row>
    <row r="73" spans="1:12" ht="30" x14ac:dyDescent="0.25">
      <c r="A73" t="s">
        <v>113</v>
      </c>
      <c r="B73" s="1" t="s">
        <v>114</v>
      </c>
      <c r="C73" s="2">
        <v>1097.3499999999999</v>
      </c>
      <c r="D73" s="11">
        <v>3.0840992425469962E-4</v>
      </c>
      <c r="E73" s="2">
        <v>14009430</v>
      </c>
      <c r="F73" s="11">
        <v>6.3815265895101855E-4</v>
      </c>
      <c r="G73" s="12">
        <v>0.48328549592139464</v>
      </c>
      <c r="H73" s="3" t="s">
        <v>3</v>
      </c>
      <c r="I73" s="4">
        <v>644139</v>
      </c>
      <c r="J73" s="4">
        <v>99</v>
      </c>
      <c r="K73" s="2">
        <v>644040</v>
      </c>
      <c r="L73" s="8">
        <f t="shared" si="2"/>
        <v>1.3005154371416386E-3</v>
      </c>
    </row>
    <row r="74" spans="1:12" ht="30" x14ac:dyDescent="0.25">
      <c r="A74" t="s">
        <v>18</v>
      </c>
      <c r="B74" s="1" t="s">
        <v>19</v>
      </c>
      <c r="C74" s="2">
        <v>28763.989000000001</v>
      </c>
      <c r="D74" s="11">
        <v>8.0841114218371674E-3</v>
      </c>
      <c r="E74" s="2">
        <v>419790379</v>
      </c>
      <c r="F74" s="11">
        <v>1.9122144624078626E-2</v>
      </c>
      <c r="G74" s="12">
        <v>0.42276175506264319</v>
      </c>
      <c r="H74" s="3" t="s">
        <v>3</v>
      </c>
      <c r="I74" s="4">
        <v>13558780</v>
      </c>
      <c r="J74" s="4">
        <v>24431</v>
      </c>
      <c r="K74" s="2">
        <v>13534349</v>
      </c>
      <c r="L74" s="8">
        <f t="shared" si="2"/>
        <v>2.3907379311016459E-2</v>
      </c>
    </row>
    <row r="75" spans="1:12" ht="30" x14ac:dyDescent="0.25">
      <c r="A75" t="s">
        <v>111</v>
      </c>
      <c r="B75" s="1" t="s">
        <v>112</v>
      </c>
      <c r="C75" s="2">
        <v>1112.682</v>
      </c>
      <c r="D75" s="11">
        <v>3.1271897875752292E-4</v>
      </c>
      <c r="E75" s="2">
        <v>16547436</v>
      </c>
      <c r="F75" s="11">
        <v>7.5376302120941439E-4</v>
      </c>
      <c r="G75" s="12">
        <v>0.41487705015797227</v>
      </c>
      <c r="H75" s="3" t="s">
        <v>3</v>
      </c>
      <c r="I75" s="4">
        <v>926449</v>
      </c>
      <c r="J75" s="4">
        <v>101</v>
      </c>
      <c r="K75" s="2">
        <v>926348</v>
      </c>
      <c r="L75" s="8">
        <f t="shared" si="2"/>
        <v>1.6058038266193405E-3</v>
      </c>
    </row>
    <row r="76" spans="1:12" ht="30" x14ac:dyDescent="0.25">
      <c r="A76" t="s">
        <v>78</v>
      </c>
      <c r="B76" s="1" t="s">
        <v>79</v>
      </c>
      <c r="C76" s="2">
        <v>2050.5160000000001</v>
      </c>
      <c r="D76" s="11">
        <v>5.7629697383975006E-4</v>
      </c>
      <c r="E76" s="2">
        <v>31655595</v>
      </c>
      <c r="F76" s="11">
        <v>1.4419645995537697E-3</v>
      </c>
      <c r="G76" s="12">
        <v>0.39966097227219788</v>
      </c>
      <c r="H76" s="3" t="s">
        <v>3</v>
      </c>
      <c r="I76" s="4">
        <v>1676634</v>
      </c>
      <c r="J76" s="4">
        <v>80</v>
      </c>
      <c r="K76" s="2">
        <v>1676554</v>
      </c>
      <c r="L76" s="8">
        <f t="shared" si="2"/>
        <v>2.7996787147715721E-3</v>
      </c>
    </row>
    <row r="77" spans="1:12" ht="30" x14ac:dyDescent="0.25">
      <c r="A77" t="s">
        <v>168</v>
      </c>
      <c r="B77" s="1" t="s">
        <v>169</v>
      </c>
      <c r="C77" s="2">
        <v>362.60599999999999</v>
      </c>
      <c r="D77" s="11">
        <v>1.0191031940064667E-4</v>
      </c>
      <c r="E77" s="2">
        <v>5671904</v>
      </c>
      <c r="F77" s="11">
        <v>2.5836458863172292E-4</v>
      </c>
      <c r="G77" s="12">
        <v>0.39444383590009424</v>
      </c>
      <c r="H77" s="3" t="s">
        <v>3</v>
      </c>
      <c r="I77" s="4">
        <v>361231</v>
      </c>
      <c r="J77" s="4">
        <v>68</v>
      </c>
      <c r="K77" s="2">
        <v>361163</v>
      </c>
      <c r="L77" s="8">
        <f t="shared" si="2"/>
        <v>5.9523345707579358E-4</v>
      </c>
    </row>
    <row r="78" spans="1:12" ht="30" x14ac:dyDescent="0.25">
      <c r="A78" t="s">
        <v>218</v>
      </c>
      <c r="B78" s="1" t="s">
        <v>219</v>
      </c>
      <c r="C78" s="2">
        <v>145.852</v>
      </c>
      <c r="D78" s="11">
        <v>4.0991665623908924E-5</v>
      </c>
      <c r="E78" s="2">
        <v>2362027</v>
      </c>
      <c r="F78" s="11">
        <v>1.0759422835647827E-4</v>
      </c>
      <c r="G78" s="12">
        <v>0.38098387106877568</v>
      </c>
      <c r="H78" s="3" t="s">
        <v>3</v>
      </c>
      <c r="I78" s="4">
        <v>116658</v>
      </c>
      <c r="J78" s="4">
        <v>0</v>
      </c>
      <c r="K78" s="2">
        <v>116658</v>
      </c>
      <c r="L78" s="8">
        <f t="shared" si="2"/>
        <v>1.8570347283951389E-4</v>
      </c>
    </row>
    <row r="79" spans="1:12" x14ac:dyDescent="0.25">
      <c r="A79" t="s">
        <v>178</v>
      </c>
      <c r="B79" s="1" t="s">
        <v>179</v>
      </c>
      <c r="C79" s="2">
        <v>301.2</v>
      </c>
      <c r="D79" s="11">
        <v>8.4652179510197778E-5</v>
      </c>
      <c r="E79" s="2">
        <v>4998717</v>
      </c>
      <c r="F79" s="11">
        <v>2.2769980969201877E-4</v>
      </c>
      <c r="G79" s="12">
        <v>0.37177097172235785</v>
      </c>
      <c r="H79" s="3" t="s">
        <v>3</v>
      </c>
      <c r="I79" s="4">
        <v>486484</v>
      </c>
      <c r="J79" s="4">
        <v>20</v>
      </c>
      <c r="K79" s="2">
        <v>486464</v>
      </c>
      <c r="L79" s="8">
        <f t="shared" si="2"/>
        <v>7.5565766481932391E-4</v>
      </c>
    </row>
    <row r="80" spans="1:12" ht="30" x14ac:dyDescent="0.25">
      <c r="A80" t="s">
        <v>286</v>
      </c>
      <c r="B80" s="1" t="s">
        <v>287</v>
      </c>
      <c r="C80" s="2">
        <v>31.99</v>
      </c>
      <c r="D80" s="11">
        <v>8.9907809512988938E-6</v>
      </c>
      <c r="E80" s="2">
        <v>565106</v>
      </c>
      <c r="F80" s="11">
        <v>2.5741511002886933E-5</v>
      </c>
      <c r="G80" s="12">
        <v>0.34927168612171094</v>
      </c>
      <c r="H80" s="3" t="s">
        <v>3</v>
      </c>
      <c r="I80" s="4">
        <v>21331</v>
      </c>
      <c r="J80" s="4">
        <v>0</v>
      </c>
      <c r="K80" s="2">
        <v>21331</v>
      </c>
      <c r="L80" s="8">
        <f t="shared" si="2"/>
        <v>3.1129597491031118E-5</v>
      </c>
    </row>
    <row r="81" spans="1:12" ht="30" x14ac:dyDescent="0.25">
      <c r="A81" t="s">
        <v>117</v>
      </c>
      <c r="B81" s="1" t="s">
        <v>118</v>
      </c>
      <c r="C81" s="2">
        <v>1036.623</v>
      </c>
      <c r="D81" s="11">
        <v>2.9134261713280134E-4</v>
      </c>
      <c r="E81" s="2">
        <v>20441782</v>
      </c>
      <c r="F81" s="11">
        <v>9.3115690909602105E-4</v>
      </c>
      <c r="G81" s="12">
        <v>0.31288240927690741</v>
      </c>
      <c r="H81" s="3" t="s">
        <v>3</v>
      </c>
      <c r="I81" s="4">
        <v>893908</v>
      </c>
      <c r="J81" s="4">
        <v>5462</v>
      </c>
      <c r="K81" s="2">
        <v>888446</v>
      </c>
      <c r="L81" s="8">
        <f t="shared" si="2"/>
        <v>1.1614782787540987E-3</v>
      </c>
    </row>
    <row r="82" spans="1:12" ht="30" x14ac:dyDescent="0.25">
      <c r="A82" t="s">
        <v>68</v>
      </c>
      <c r="B82" s="1" t="s">
        <v>69</v>
      </c>
      <c r="C82" s="2">
        <v>2608.373</v>
      </c>
      <c r="D82" s="11">
        <v>7.3308253461339026E-4</v>
      </c>
      <c r="E82" s="2">
        <v>56211432</v>
      </c>
      <c r="F82" s="11">
        <v>2.5605235041143266E-3</v>
      </c>
      <c r="G82" s="12">
        <v>0.28630181813814676</v>
      </c>
      <c r="H82" s="3" t="s">
        <v>3</v>
      </c>
      <c r="I82" s="4">
        <v>1034984</v>
      </c>
      <c r="J82" s="4">
        <v>0</v>
      </c>
      <c r="K82" s="2">
        <v>1034984</v>
      </c>
      <c r="L82" s="8">
        <f t="shared" si="2"/>
        <v>1.2381026431890589E-3</v>
      </c>
    </row>
    <row r="83" spans="1:12" ht="30" x14ac:dyDescent="0.25">
      <c r="A83" t="s">
        <v>82</v>
      </c>
      <c r="B83" s="1" t="s">
        <v>83</v>
      </c>
      <c r="C83" s="2">
        <v>2038.5139999999999</v>
      </c>
      <c r="D83" s="11">
        <v>5.7292381494704954E-4</v>
      </c>
      <c r="E83" s="2">
        <v>50548922</v>
      </c>
      <c r="F83" s="11">
        <v>2.3025868276873246E-3</v>
      </c>
      <c r="G83" s="12">
        <v>0.24881746393141821</v>
      </c>
      <c r="H83" s="3" t="s">
        <v>3</v>
      </c>
      <c r="I83" s="4">
        <v>3512651</v>
      </c>
      <c r="J83" s="4">
        <v>1111</v>
      </c>
      <c r="K83" s="2">
        <v>3511540</v>
      </c>
      <c r="L83" s="8">
        <f t="shared" si="2"/>
        <v>3.6507104403840037E-3</v>
      </c>
    </row>
    <row r="84" spans="1:12" ht="30" x14ac:dyDescent="0.25">
      <c r="A84" t="s">
        <v>228</v>
      </c>
      <c r="B84" s="1" t="s">
        <v>229</v>
      </c>
      <c r="C84" s="2">
        <v>98.316999999999993</v>
      </c>
      <c r="D84" s="11">
        <v>2.7631966576706891E-5</v>
      </c>
      <c r="E84" s="2">
        <v>2446908</v>
      </c>
      <c r="F84" s="11">
        <v>1.1146069800188294E-4</v>
      </c>
      <c r="G84" s="12">
        <v>0.247907711615444</v>
      </c>
      <c r="H84" s="3" t="s">
        <v>3</v>
      </c>
      <c r="I84" s="4">
        <v>170388</v>
      </c>
      <c r="J84" s="4">
        <v>36</v>
      </c>
      <c r="K84" s="2">
        <v>170352</v>
      </c>
      <c r="L84" s="8">
        <f t="shared" si="2"/>
        <v>1.7645589915439626E-4</v>
      </c>
    </row>
    <row r="85" spans="1:12" ht="30" x14ac:dyDescent="0.25">
      <c r="A85" t="s">
        <v>115</v>
      </c>
      <c r="B85" s="1" t="s">
        <v>116</v>
      </c>
      <c r="C85" s="2">
        <v>1070.3910000000001</v>
      </c>
      <c r="D85" s="11">
        <v>3.0083310450896455E-4</v>
      </c>
      <c r="E85" s="2">
        <v>27385053</v>
      </c>
      <c r="F85" s="11">
        <v>1.2474343629587047E-3</v>
      </c>
      <c r="G85" s="12">
        <v>0.24116146984715009</v>
      </c>
      <c r="H85" s="3" t="s">
        <v>3</v>
      </c>
      <c r="I85" s="4">
        <v>2327822</v>
      </c>
      <c r="J85" s="4">
        <v>597</v>
      </c>
      <c r="K85" s="2">
        <v>2327225</v>
      </c>
      <c r="L85" s="8">
        <f t="shared" si="2"/>
        <v>2.3450127295881066E-3</v>
      </c>
    </row>
    <row r="86" spans="1:12" x14ac:dyDescent="0.25">
      <c r="A86" t="s">
        <v>148</v>
      </c>
      <c r="B86" s="1" t="s">
        <v>149</v>
      </c>
      <c r="C86" s="2">
        <v>555.94200000000001</v>
      </c>
      <c r="D86" s="11">
        <v>1.5624735053538637E-4</v>
      </c>
      <c r="E86" s="2">
        <v>16066942</v>
      </c>
      <c r="F86" s="11">
        <v>7.3187572645794978E-4</v>
      </c>
      <c r="G86" s="12">
        <v>0.21348890923268463</v>
      </c>
      <c r="H86" s="3" t="s">
        <v>3</v>
      </c>
      <c r="I86" s="4">
        <v>938061</v>
      </c>
      <c r="J86" s="4">
        <v>1875</v>
      </c>
      <c r="K86" s="2">
        <v>936186</v>
      </c>
      <c r="L86" s="8">
        <f t="shared" si="2"/>
        <v>8.3509593437956352E-4</v>
      </c>
    </row>
    <row r="87" spans="1:12" ht="30" x14ac:dyDescent="0.25">
      <c r="A87" t="s">
        <v>276</v>
      </c>
      <c r="B87" s="1" t="s">
        <v>277</v>
      </c>
      <c r="C87" s="2">
        <v>36.936</v>
      </c>
      <c r="D87" s="11">
        <v>1.0380852929577243E-5</v>
      </c>
      <c r="E87" s="2">
        <v>1096953</v>
      </c>
      <c r="F87" s="11">
        <v>4.9968019662063102E-5</v>
      </c>
      <c r="G87" s="12">
        <v>0.20774993685528487</v>
      </c>
      <c r="H87" s="3" t="s">
        <v>3</v>
      </c>
      <c r="I87" s="4">
        <v>15190</v>
      </c>
      <c r="J87" s="4">
        <v>2</v>
      </c>
      <c r="K87" s="2">
        <v>15188</v>
      </c>
      <c r="L87" s="8">
        <f t="shared" si="2"/>
        <v>1.3183793673334892E-5</v>
      </c>
    </row>
    <row r="88" spans="1:12" ht="30" x14ac:dyDescent="0.25">
      <c r="A88" t="s">
        <v>136</v>
      </c>
      <c r="B88" s="1" t="s">
        <v>137</v>
      </c>
      <c r="C88" s="2">
        <v>672.22900000000004</v>
      </c>
      <c r="D88" s="11">
        <v>1.8892978080996265E-4</v>
      </c>
      <c r="E88" s="2">
        <v>21416798</v>
      </c>
      <c r="F88" s="11">
        <v>9.755704971520509E-4</v>
      </c>
      <c r="G88" s="12">
        <v>0.19366081832271353</v>
      </c>
      <c r="H88" s="3" t="s">
        <v>3</v>
      </c>
      <c r="I88" s="4">
        <v>1427059</v>
      </c>
      <c r="J88" s="4">
        <v>9</v>
      </c>
      <c r="K88" s="2">
        <v>1427050</v>
      </c>
      <c r="L88" s="8">
        <f t="shared" si="2"/>
        <v>1.1547284374863992E-3</v>
      </c>
    </row>
    <row r="89" spans="1:12" ht="30" x14ac:dyDescent="0.25">
      <c r="A89" t="s">
        <v>93</v>
      </c>
      <c r="B89" s="1" t="s">
        <v>94</v>
      </c>
      <c r="C89" s="2">
        <v>1783.499</v>
      </c>
      <c r="D89" s="11">
        <v>5.0125191734481489E-4</v>
      </c>
      <c r="E89" s="2">
        <v>67967909</v>
      </c>
      <c r="F89" s="11">
        <v>3.0960504354346223E-3</v>
      </c>
      <c r="G89" s="12">
        <v>0.16190043663628151</v>
      </c>
      <c r="H89" s="3" t="s">
        <v>3</v>
      </c>
      <c r="I89" s="4">
        <v>4634254</v>
      </c>
      <c r="J89" s="4">
        <v>678</v>
      </c>
      <c r="K89" s="2">
        <v>4633576</v>
      </c>
      <c r="L89" s="8">
        <f t="shared" si="2"/>
        <v>3.1344635184068657E-3</v>
      </c>
    </row>
    <row r="90" spans="1:12" ht="30" x14ac:dyDescent="0.25">
      <c r="A90" t="s">
        <v>138</v>
      </c>
      <c r="B90" s="1" t="s">
        <v>139</v>
      </c>
      <c r="C90" s="2">
        <v>670.96199999999999</v>
      </c>
      <c r="D90" s="11">
        <v>1.8857369079854357E-4</v>
      </c>
      <c r="E90" s="2">
        <v>26202391</v>
      </c>
      <c r="F90" s="11">
        <v>1.1935621568846296E-3</v>
      </c>
      <c r="G90" s="12">
        <v>0.15799235063781533</v>
      </c>
      <c r="H90" s="3" t="s">
        <v>3</v>
      </c>
      <c r="I90" s="4">
        <v>888121</v>
      </c>
      <c r="J90" s="4">
        <v>762</v>
      </c>
      <c r="K90" s="2">
        <v>887359</v>
      </c>
      <c r="L90" s="8">
        <f t="shared" si="2"/>
        <v>5.8577971431572769E-4</v>
      </c>
    </row>
    <row r="91" spans="1:12" ht="30" x14ac:dyDescent="0.25">
      <c r="A91" t="s">
        <v>186</v>
      </c>
      <c r="B91" s="1" t="s">
        <v>187</v>
      </c>
      <c r="C91" s="2">
        <v>259.64299999999997</v>
      </c>
      <c r="D91" s="11">
        <v>7.2972595765492297E-5</v>
      </c>
      <c r="E91" s="2">
        <v>10360313</v>
      </c>
      <c r="F91" s="11">
        <v>4.71929356762895E-4</v>
      </c>
      <c r="G91" s="12">
        <v>0.15462609969007485</v>
      </c>
      <c r="H91" s="3" t="s">
        <v>3</v>
      </c>
      <c r="I91" s="4">
        <v>385624</v>
      </c>
      <c r="J91" s="4">
        <v>86</v>
      </c>
      <c r="K91" s="2">
        <v>385538</v>
      </c>
      <c r="L91" s="8">
        <f t="shared" si="2"/>
        <v>2.4908576009113924E-4</v>
      </c>
    </row>
    <row r="92" spans="1:12" ht="30" x14ac:dyDescent="0.25">
      <c r="A92" t="s">
        <v>236</v>
      </c>
      <c r="B92" s="1" t="s">
        <v>237</v>
      </c>
      <c r="C92" s="2">
        <v>84.745999999999995</v>
      </c>
      <c r="D92" s="11">
        <v>2.3817840653290908E-5</v>
      </c>
      <c r="E92" s="2">
        <v>4260753</v>
      </c>
      <c r="F92" s="11">
        <v>1.9408433148839952E-4</v>
      </c>
      <c r="G92" s="12">
        <v>0.12271902873681746</v>
      </c>
      <c r="H92" s="3" t="s">
        <v>3</v>
      </c>
      <c r="I92" s="4">
        <v>88221</v>
      </c>
      <c r="J92" s="4">
        <v>81</v>
      </c>
      <c r="K92" s="2">
        <v>88140</v>
      </c>
      <c r="L92" s="8">
        <f t="shared" si="2"/>
        <v>4.519432083243488E-5</v>
      </c>
    </row>
    <row r="93" spans="1:12" ht="30" x14ac:dyDescent="0.25">
      <c r="A93" t="s">
        <v>105</v>
      </c>
      <c r="B93" s="1" t="s">
        <v>106</v>
      </c>
      <c r="C93" s="2">
        <v>1269.643</v>
      </c>
      <c r="D93" s="11">
        <v>3.5683282586276908E-4</v>
      </c>
      <c r="E93" s="2">
        <v>70200657</v>
      </c>
      <c r="F93" s="11">
        <v>3.197755791967156E-3</v>
      </c>
      <c r="G93" s="12">
        <v>0.11158851678390896</v>
      </c>
      <c r="H93" s="3" t="s">
        <v>3</v>
      </c>
      <c r="I93" s="4">
        <v>1679458</v>
      </c>
      <c r="J93" s="4">
        <v>2932</v>
      </c>
      <c r="K93" s="2">
        <v>1676526</v>
      </c>
      <c r="L93" s="8">
        <f t="shared" si="2"/>
        <v>7.8167947174800391E-4</v>
      </c>
    </row>
    <row r="94" spans="1:12" ht="30" x14ac:dyDescent="0.25">
      <c r="A94" t="s">
        <v>158</v>
      </c>
      <c r="B94" s="1" t="s">
        <v>159</v>
      </c>
      <c r="C94" s="2">
        <v>421.803</v>
      </c>
      <c r="D94" s="11">
        <v>1.1854762043140756E-4</v>
      </c>
      <c r="E94" s="2">
        <v>32309729</v>
      </c>
      <c r="F94" s="11">
        <v>1.4717614828966513E-3</v>
      </c>
      <c r="G94" s="12">
        <v>8.0548119929112247E-2</v>
      </c>
      <c r="H94" s="3" t="s">
        <v>3</v>
      </c>
      <c r="I94" s="4">
        <v>2642358</v>
      </c>
      <c r="J94" s="4">
        <v>21</v>
      </c>
      <c r="K94" s="2">
        <v>2642337</v>
      </c>
      <c r="L94" s="8">
        <f t="shared" si="2"/>
        <v>8.8928818613942865E-4</v>
      </c>
    </row>
    <row r="95" spans="1:12" x14ac:dyDescent="0.25">
      <c r="A95" t="s">
        <v>220</v>
      </c>
      <c r="B95" s="1" t="s">
        <v>221</v>
      </c>
      <c r="C95" s="2">
        <v>114.15300000000001</v>
      </c>
      <c r="D95" s="11">
        <v>3.2082670144845976E-5</v>
      </c>
      <c r="E95" s="2">
        <v>8765493</v>
      </c>
      <c r="F95" s="11">
        <v>3.9928267352537115E-4</v>
      </c>
      <c r="G95" s="12">
        <v>8.0350769698017924E-2</v>
      </c>
      <c r="H95" s="3" t="s">
        <v>3</v>
      </c>
      <c r="I95" s="4">
        <v>114837</v>
      </c>
      <c r="J95" s="4">
        <v>18</v>
      </c>
      <c r="K95" s="2">
        <v>114819</v>
      </c>
      <c r="L95" s="8">
        <f t="shared" si="2"/>
        <v>3.8548076324717174E-5</v>
      </c>
    </row>
    <row r="96" spans="1:12" ht="30" x14ac:dyDescent="0.25">
      <c r="A96" t="s">
        <v>103</v>
      </c>
      <c r="B96" s="1" t="s">
        <v>104</v>
      </c>
      <c r="C96" s="2">
        <v>1277.739</v>
      </c>
      <c r="D96" s="11">
        <v>3.5910820449927165E-4</v>
      </c>
      <c r="E96" s="2">
        <v>103436003</v>
      </c>
      <c r="F96" s="11">
        <v>4.7116806569371863E-3</v>
      </c>
      <c r="G96" s="12">
        <v>7.6216583984855382E-2</v>
      </c>
      <c r="H96" s="3" t="s">
        <v>3</v>
      </c>
      <c r="I96" s="4">
        <v>7313147</v>
      </c>
      <c r="J96" s="4">
        <v>754</v>
      </c>
      <c r="K96" s="2">
        <v>7312393</v>
      </c>
      <c r="L96" s="8">
        <f t="shared" si="2"/>
        <v>2.3286698103062364E-3</v>
      </c>
    </row>
    <row r="97" spans="1:12" ht="30" x14ac:dyDescent="0.25">
      <c r="A97" t="s">
        <v>264</v>
      </c>
      <c r="B97" s="1" t="s">
        <v>265</v>
      </c>
      <c r="C97" s="2">
        <v>56.527999999999999</v>
      </c>
      <c r="D97" s="11">
        <v>1.5887179293998873E-5</v>
      </c>
      <c r="E97" s="2">
        <v>6195464</v>
      </c>
      <c r="F97" s="11">
        <v>2.8221361076327255E-4</v>
      </c>
      <c r="G97" s="12">
        <v>5.6294872706637154E-2</v>
      </c>
      <c r="H97" s="3" t="s">
        <v>3</v>
      </c>
      <c r="I97" s="4">
        <v>199281</v>
      </c>
      <c r="J97" s="4">
        <v>0</v>
      </c>
      <c r="K97" s="2">
        <v>199281</v>
      </c>
      <c r="L97" s="8">
        <f t="shared" si="2"/>
        <v>4.6874175752186302E-5</v>
      </c>
    </row>
    <row r="98" spans="1:12" ht="30" x14ac:dyDescent="0.25">
      <c r="A98" t="s">
        <v>50</v>
      </c>
      <c r="B98" s="1" t="s">
        <v>51</v>
      </c>
      <c r="C98" s="2">
        <v>6349.5969999999998</v>
      </c>
      <c r="D98" s="11">
        <v>1.784552540044533E-3</v>
      </c>
      <c r="E98" s="2">
        <v>720173067</v>
      </c>
      <c r="F98" s="11">
        <v>3.2805071841678073E-2</v>
      </c>
      <c r="G98" s="12">
        <v>5.4398678004944981E-2</v>
      </c>
      <c r="H98" s="3" t="s">
        <v>3</v>
      </c>
      <c r="I98" s="4">
        <v>63073439</v>
      </c>
      <c r="J98" s="4">
        <v>109288</v>
      </c>
      <c r="K98" s="2">
        <v>62964151</v>
      </c>
      <c r="L98" s="8">
        <f t="shared" ref="L98:L129" si="3">K98*G98/total_no_cubierto_PAN</f>
        <v>1.4311350103599877E-2</v>
      </c>
    </row>
    <row r="99" spans="1:12" ht="30" x14ac:dyDescent="0.25">
      <c r="A99" t="s">
        <v>214</v>
      </c>
      <c r="B99" s="1" t="s">
        <v>215</v>
      </c>
      <c r="C99" s="2">
        <v>151.16800000000001</v>
      </c>
      <c r="D99" s="11">
        <v>4.2485726003312017E-5</v>
      </c>
      <c r="E99" s="2">
        <v>17839077</v>
      </c>
      <c r="F99" s="11">
        <v>8.1259940060244846E-4</v>
      </c>
      <c r="G99" s="12">
        <v>5.2283727962159174E-2</v>
      </c>
      <c r="H99" s="3" t="s">
        <v>3</v>
      </c>
      <c r="I99" s="4">
        <v>103395</v>
      </c>
      <c r="J99" s="4">
        <v>6</v>
      </c>
      <c r="K99" s="2">
        <v>103389</v>
      </c>
      <c r="L99" s="8">
        <f t="shared" si="3"/>
        <v>2.2586024236430503E-5</v>
      </c>
    </row>
    <row r="100" spans="1:12" ht="30" x14ac:dyDescent="0.25">
      <c r="A100" t="s">
        <v>256</v>
      </c>
      <c r="B100" s="1" t="s">
        <v>257</v>
      </c>
      <c r="C100" s="2">
        <v>66.971999999999994</v>
      </c>
      <c r="D100" s="11">
        <v>1.8822462703044374E-5</v>
      </c>
      <c r="E100" s="2">
        <v>12071140</v>
      </c>
      <c r="F100" s="11">
        <v>5.4986035031903495E-4</v>
      </c>
      <c r="G100" s="12">
        <v>3.4231351091460541E-2</v>
      </c>
      <c r="H100" s="3" t="s">
        <v>3</v>
      </c>
      <c r="I100" s="4">
        <v>617311</v>
      </c>
      <c r="J100" s="4">
        <v>102</v>
      </c>
      <c r="K100" s="2">
        <v>617209</v>
      </c>
      <c r="L100" s="8">
        <f t="shared" si="3"/>
        <v>8.8278551762846618E-5</v>
      </c>
    </row>
    <row r="101" spans="1:12" x14ac:dyDescent="0.25">
      <c r="A101" t="s">
        <v>242</v>
      </c>
      <c r="B101" s="1" t="s">
        <v>243</v>
      </c>
      <c r="C101" s="2">
        <v>73.974999999999994</v>
      </c>
      <c r="D101" s="11">
        <v>2.0790653981629751E-5</v>
      </c>
      <c r="E101" s="2">
        <v>16739975</v>
      </c>
      <c r="F101" s="11">
        <v>7.6253349044347817E-4</v>
      </c>
      <c r="G101" s="12">
        <v>2.7265233910628916E-2</v>
      </c>
      <c r="H101" s="3" t="s">
        <v>3</v>
      </c>
      <c r="I101" s="4">
        <v>407135</v>
      </c>
      <c r="J101" s="4">
        <v>8</v>
      </c>
      <c r="K101" s="2">
        <v>407127</v>
      </c>
      <c r="L101" s="8">
        <f t="shared" si="3"/>
        <v>4.6380779323010205E-5</v>
      </c>
    </row>
    <row r="102" spans="1:12" ht="30" x14ac:dyDescent="0.25">
      <c r="A102" t="s">
        <v>202</v>
      </c>
      <c r="B102" s="1" t="s">
        <v>203</v>
      </c>
      <c r="C102" s="2">
        <v>191.97</v>
      </c>
      <c r="D102" s="11">
        <v>5.3953117199776458E-5</v>
      </c>
      <c r="E102" s="2">
        <v>43933733</v>
      </c>
      <c r="F102" s="11">
        <v>2.0012540504213312E-3</v>
      </c>
      <c r="G102" s="12">
        <v>2.6959654217023329E-2</v>
      </c>
      <c r="H102" s="3" t="s">
        <v>3</v>
      </c>
      <c r="I102" s="4">
        <v>8169758</v>
      </c>
      <c r="J102" s="4">
        <v>154</v>
      </c>
      <c r="K102" s="2">
        <v>8169604</v>
      </c>
      <c r="L102" s="8">
        <f t="shared" si="3"/>
        <v>9.2026781225497596E-4</v>
      </c>
    </row>
    <row r="103" spans="1:12" ht="30" x14ac:dyDescent="0.25">
      <c r="A103" t="s">
        <v>212</v>
      </c>
      <c r="B103" s="1" t="s">
        <v>213</v>
      </c>
      <c r="C103" s="2">
        <v>156.047</v>
      </c>
      <c r="D103" s="11">
        <v>4.3856967649494801E-5</v>
      </c>
      <c r="E103" s="2">
        <v>36852925</v>
      </c>
      <c r="F103" s="11">
        <v>1.6787115592049402E-3</v>
      </c>
      <c r="G103" s="12">
        <v>2.6125374194877194E-2</v>
      </c>
      <c r="H103" s="3" t="s">
        <v>3</v>
      </c>
      <c r="I103" s="4">
        <v>2017003</v>
      </c>
      <c r="J103" s="4">
        <v>37</v>
      </c>
      <c r="K103" s="2">
        <v>2016966</v>
      </c>
      <c r="L103" s="8">
        <f t="shared" si="3"/>
        <v>2.2017094462122692E-4</v>
      </c>
    </row>
    <row r="104" spans="1:12" ht="30" x14ac:dyDescent="0.25">
      <c r="A104" t="s">
        <v>182</v>
      </c>
      <c r="B104" s="1" t="s">
        <v>183</v>
      </c>
      <c r="C104" s="2">
        <v>271.90100000000001</v>
      </c>
      <c r="D104" s="11">
        <v>7.6417703389781842E-5</v>
      </c>
      <c r="E104" s="2">
        <v>72665513</v>
      </c>
      <c r="F104" s="11">
        <v>3.3100340509920677E-3</v>
      </c>
      <c r="G104" s="12">
        <v>2.3086681953280296E-2</v>
      </c>
      <c r="H104" s="3" t="s">
        <v>3</v>
      </c>
      <c r="I104" s="4">
        <v>4819236</v>
      </c>
      <c r="J104" s="4">
        <v>155</v>
      </c>
      <c r="K104" s="2">
        <v>4819081</v>
      </c>
      <c r="L104" s="8">
        <f t="shared" si="3"/>
        <v>4.648626513521246E-4</v>
      </c>
    </row>
    <row r="105" spans="1:12" ht="30" x14ac:dyDescent="0.25">
      <c r="A105" t="s">
        <v>248</v>
      </c>
      <c r="B105" s="1" t="s">
        <v>249</v>
      </c>
      <c r="C105" s="2">
        <v>72.102999999999994</v>
      </c>
      <c r="D105" s="11">
        <v>2.0264528881885096E-5</v>
      </c>
      <c r="E105" s="2">
        <v>24676781</v>
      </c>
      <c r="F105" s="11">
        <v>1.1240681033776517E-3</v>
      </c>
      <c r="G105" s="12">
        <v>1.8027847975574881E-2</v>
      </c>
      <c r="H105" s="3" t="s">
        <v>3</v>
      </c>
      <c r="I105" s="4">
        <v>2693251</v>
      </c>
      <c r="J105" s="4">
        <v>590</v>
      </c>
      <c r="K105" s="2">
        <v>2692661</v>
      </c>
      <c r="L105" s="8">
        <f t="shared" si="3"/>
        <v>2.0282639704463737E-4</v>
      </c>
    </row>
    <row r="106" spans="1:12" ht="30" x14ac:dyDescent="0.25">
      <c r="A106" t="s">
        <v>274</v>
      </c>
      <c r="B106" s="1" t="s">
        <v>275</v>
      </c>
      <c r="C106" s="2">
        <v>39.1</v>
      </c>
      <c r="D106" s="11">
        <v>1.0989044551290616E-5</v>
      </c>
      <c r="E106" s="2">
        <v>20537875</v>
      </c>
      <c r="F106" s="11">
        <v>9.3553410384674112E-4</v>
      </c>
      <c r="G106" s="12">
        <v>1.174627895028703E-2</v>
      </c>
      <c r="H106" s="3" t="s">
        <v>3</v>
      </c>
      <c r="I106" s="4">
        <v>1450743</v>
      </c>
      <c r="J106" s="4">
        <v>61</v>
      </c>
      <c r="K106" s="2">
        <v>1450682</v>
      </c>
      <c r="L106" s="8">
        <f t="shared" si="3"/>
        <v>7.1198597922586448E-5</v>
      </c>
    </row>
    <row r="107" spans="1:12" ht="30" x14ac:dyDescent="0.25">
      <c r="A107" t="s">
        <v>270</v>
      </c>
      <c r="B107" s="1" t="s">
        <v>271</v>
      </c>
      <c r="C107" s="2">
        <v>47.482999999999997</v>
      </c>
      <c r="D107" s="11">
        <v>1.3345084461098013E-5</v>
      </c>
      <c r="E107" s="2">
        <v>34245571</v>
      </c>
      <c r="F107" s="11">
        <v>1.5599422810882307E-3</v>
      </c>
      <c r="G107" s="12">
        <v>8.5548578449892096E-3</v>
      </c>
      <c r="H107" s="3" t="s">
        <v>3</v>
      </c>
      <c r="I107" s="4">
        <v>2471594</v>
      </c>
      <c r="J107" s="4">
        <v>142</v>
      </c>
      <c r="K107" s="2">
        <v>2471452</v>
      </c>
      <c r="L107" s="8">
        <f t="shared" si="3"/>
        <v>8.8341320401369485E-5</v>
      </c>
    </row>
    <row r="108" spans="1:12" ht="30" x14ac:dyDescent="0.25">
      <c r="A108" t="s">
        <v>316</v>
      </c>
      <c r="B108" s="1" t="s">
        <v>317</v>
      </c>
      <c r="C108" s="2">
        <v>3.597</v>
      </c>
      <c r="D108" s="11">
        <v>1.0109358887721826E-6</v>
      </c>
      <c r="E108" s="2">
        <v>2692728</v>
      </c>
      <c r="F108" s="11">
        <v>1.2265820472580672E-4</v>
      </c>
      <c r="G108" s="12">
        <v>8.2418937325232713E-3</v>
      </c>
      <c r="H108" s="3" t="s">
        <v>3</v>
      </c>
      <c r="I108" s="4">
        <v>40083</v>
      </c>
      <c r="J108" s="4">
        <v>28</v>
      </c>
      <c r="K108" s="2">
        <v>40055</v>
      </c>
      <c r="L108" s="8">
        <f t="shared" si="3"/>
        <v>1.3793759685569552E-6</v>
      </c>
    </row>
    <row r="109" spans="1:12" x14ac:dyDescent="0.25">
      <c r="A109" t="s">
        <v>172</v>
      </c>
      <c r="B109" s="1" t="s">
        <v>173</v>
      </c>
      <c r="C109" s="2">
        <v>335.33100000000002</v>
      </c>
      <c r="D109" s="11">
        <v>9.4244687939356361E-5</v>
      </c>
      <c r="E109" s="2">
        <v>376861061</v>
      </c>
      <c r="F109" s="11">
        <v>1.7166643334686135E-2</v>
      </c>
      <c r="G109" s="12">
        <v>5.4899892833988025E-3</v>
      </c>
      <c r="H109" s="3" t="s">
        <v>3</v>
      </c>
      <c r="I109" s="4">
        <v>28524096</v>
      </c>
      <c r="J109" s="4">
        <v>4</v>
      </c>
      <c r="K109" s="2">
        <v>28524092</v>
      </c>
      <c r="L109" s="8">
        <f t="shared" si="3"/>
        <v>6.5430800555782139E-4</v>
      </c>
    </row>
    <row r="110" spans="1:12" ht="30" x14ac:dyDescent="0.25">
      <c r="A110" t="s">
        <v>302</v>
      </c>
      <c r="B110" s="1" t="s">
        <v>303</v>
      </c>
      <c r="C110" s="2">
        <v>12.67</v>
      </c>
      <c r="D110" s="11">
        <v>3.5609001141905907E-6</v>
      </c>
      <c r="E110" s="2">
        <v>14729548</v>
      </c>
      <c r="F110" s="11">
        <v>6.7095522239995901E-4</v>
      </c>
      <c r="G110" s="12">
        <v>5.3072097739302257E-3</v>
      </c>
      <c r="H110" s="3" t="s">
        <v>3</v>
      </c>
      <c r="I110" s="4">
        <v>1008293</v>
      </c>
      <c r="J110" s="4">
        <v>355</v>
      </c>
      <c r="K110" s="2">
        <v>1007938</v>
      </c>
      <c r="L110" s="8">
        <f t="shared" si="3"/>
        <v>2.235110411048358E-5</v>
      </c>
    </row>
    <row r="111" spans="1:12" ht="30" x14ac:dyDescent="0.25">
      <c r="A111" t="s">
        <v>300</v>
      </c>
      <c r="B111" s="1" t="s">
        <v>301</v>
      </c>
      <c r="C111" s="2">
        <v>12.926</v>
      </c>
      <c r="D111" s="11">
        <v>3.6328488457796034E-6</v>
      </c>
      <c r="E111" s="2">
        <v>17322933</v>
      </c>
      <c r="F111" s="11">
        <v>7.8908818951094683E-4</v>
      </c>
      <c r="G111" s="12">
        <v>4.6038565702410704E-3</v>
      </c>
      <c r="H111" s="3" t="s">
        <v>3</v>
      </c>
      <c r="I111" s="4">
        <v>727942</v>
      </c>
      <c r="J111" s="4">
        <v>2</v>
      </c>
      <c r="K111" s="2">
        <v>727940</v>
      </c>
      <c r="L111" s="8">
        <f t="shared" si="3"/>
        <v>1.4002844890101362E-5</v>
      </c>
    </row>
    <row r="112" spans="1:12" ht="30" x14ac:dyDescent="0.25">
      <c r="A112" t="s">
        <v>325</v>
      </c>
      <c r="B112" s="1" t="s">
        <v>326</v>
      </c>
      <c r="C112" s="2">
        <v>1.39</v>
      </c>
      <c r="D112" s="11">
        <v>3.9065912854971749E-7</v>
      </c>
      <c r="E112" s="2">
        <v>2957842</v>
      </c>
      <c r="F112" s="11">
        <v>1.3473458499432158E-4</v>
      </c>
      <c r="G112" s="12">
        <v>2.8994717916426722E-3</v>
      </c>
      <c r="H112" s="3" t="s">
        <v>3</v>
      </c>
      <c r="I112" s="4">
        <v>29945</v>
      </c>
      <c r="J112" s="4">
        <v>13</v>
      </c>
      <c r="K112" s="2">
        <v>29932</v>
      </c>
      <c r="L112" s="8">
        <f t="shared" si="3"/>
        <v>3.6262148598367724E-7</v>
      </c>
    </row>
    <row r="113" spans="1:12" ht="30" x14ac:dyDescent="0.25">
      <c r="A113" t="s">
        <v>335</v>
      </c>
      <c r="B113" s="1" t="s">
        <v>336</v>
      </c>
      <c r="C113" s="2">
        <v>6.0999999999999999E-2</v>
      </c>
      <c r="D113" s="11">
        <v>1.7144033698944438E-8</v>
      </c>
      <c r="E113" s="2">
        <v>1209312</v>
      </c>
      <c r="F113" s="11">
        <v>5.5086157559684735E-5</v>
      </c>
      <c r="G113" s="12">
        <v>3.1122217374427005E-4</v>
      </c>
      <c r="H113" s="3" t="s">
        <v>3</v>
      </c>
      <c r="I113" s="4">
        <v>3479</v>
      </c>
      <c r="J113" s="4">
        <v>2</v>
      </c>
      <c r="K113" s="2">
        <v>3477</v>
      </c>
      <c r="L113" s="8">
        <f t="shared" si="3"/>
        <v>4.5214125057193075E-9</v>
      </c>
    </row>
    <row r="114" spans="1:12" ht="30" x14ac:dyDescent="0.25">
      <c r="A114" t="s">
        <v>86</v>
      </c>
      <c r="B114" s="1" t="s">
        <v>87</v>
      </c>
      <c r="C114" s="2">
        <v>1907.183</v>
      </c>
      <c r="D114" s="11">
        <v>5.3601327249268771E-4</v>
      </c>
      <c r="E114" s="2">
        <v>3357926</v>
      </c>
      <c r="F114" s="11">
        <v>1.5295907152973091E-4</v>
      </c>
      <c r="G114" s="12">
        <v>3.5042921425454776</v>
      </c>
      <c r="H114" s="3" t="s">
        <v>88</v>
      </c>
      <c r="I114" s="4">
        <v>193846</v>
      </c>
      <c r="J114" s="4">
        <v>15403</v>
      </c>
      <c r="K114" s="2">
        <v>178443</v>
      </c>
      <c r="L114" s="8">
        <f t="shared" si="3"/>
        <v>2.6127552535162987E-3</v>
      </c>
    </row>
    <row r="115" spans="1:12" ht="30" x14ac:dyDescent="0.25">
      <c r="A115" t="s">
        <v>188</v>
      </c>
      <c r="B115" s="1" t="s">
        <v>189</v>
      </c>
      <c r="C115" s="2">
        <v>259.34399999999999</v>
      </c>
      <c r="D115" s="11">
        <v>7.2888561895394211E-5</v>
      </c>
      <c r="E115" s="2">
        <v>1178315</v>
      </c>
      <c r="F115" s="11">
        <v>5.3674193049386692E-5</v>
      </c>
      <c r="G115" s="12">
        <v>1.3579815131701747</v>
      </c>
      <c r="H115" s="3" t="s">
        <v>88</v>
      </c>
      <c r="I115" s="4">
        <v>21381</v>
      </c>
      <c r="J115" s="4">
        <v>12</v>
      </c>
      <c r="K115" s="2">
        <v>21369</v>
      </c>
      <c r="L115" s="8">
        <f t="shared" si="3"/>
        <v>1.2124866500894054E-4</v>
      </c>
    </row>
    <row r="116" spans="1:12" ht="30" x14ac:dyDescent="0.25">
      <c r="A116" t="s">
        <v>124</v>
      </c>
      <c r="B116" s="1" t="s">
        <v>125</v>
      </c>
      <c r="C116" s="2">
        <v>764.05600000000004</v>
      </c>
      <c r="D116" s="11">
        <v>2.1473773462099498E-4</v>
      </c>
      <c r="E116" s="2">
        <v>8656410</v>
      </c>
      <c r="F116" s="11">
        <v>3.9431376283476105E-4</v>
      </c>
      <c r="G116" s="12">
        <v>0.5445859487054775</v>
      </c>
      <c r="H116" s="3" t="s">
        <v>88</v>
      </c>
      <c r="I116" s="4">
        <v>199381</v>
      </c>
      <c r="J116" s="4">
        <v>201</v>
      </c>
      <c r="K116" s="2">
        <v>199180</v>
      </c>
      <c r="L116" s="8">
        <f t="shared" si="3"/>
        <v>4.5322208916002553E-4</v>
      </c>
    </row>
    <row r="117" spans="1:12" ht="30" x14ac:dyDescent="0.25">
      <c r="A117" t="s">
        <v>160</v>
      </c>
      <c r="B117" s="1" t="s">
        <v>161</v>
      </c>
      <c r="C117" s="2">
        <v>384.858</v>
      </c>
      <c r="D117" s="11">
        <v>1.081642380542354E-4</v>
      </c>
      <c r="E117" s="2">
        <v>9338117</v>
      </c>
      <c r="F117" s="11">
        <v>4.2536664183665635E-4</v>
      </c>
      <c r="G117" s="12">
        <v>0.25428472149861531</v>
      </c>
      <c r="H117" s="3" t="s">
        <v>88</v>
      </c>
      <c r="I117" s="4">
        <v>215121</v>
      </c>
      <c r="J117" s="4">
        <v>470</v>
      </c>
      <c r="K117" s="2">
        <v>214651</v>
      </c>
      <c r="L117" s="8">
        <f t="shared" si="3"/>
        <v>2.2806156045787054E-4</v>
      </c>
    </row>
    <row r="118" spans="1:12" ht="30" x14ac:dyDescent="0.25">
      <c r="A118" t="s">
        <v>144</v>
      </c>
      <c r="B118" s="1" t="s">
        <v>145</v>
      </c>
      <c r="C118" s="2">
        <v>611.63599999999997</v>
      </c>
      <c r="D118" s="11">
        <v>1.7190013435225543E-4</v>
      </c>
      <c r="E118" s="2">
        <v>14871257</v>
      </c>
      <c r="F118" s="11">
        <v>6.774103012395185E-4</v>
      </c>
      <c r="G118" s="12">
        <v>0.25376073265746668</v>
      </c>
      <c r="H118" s="3" t="s">
        <v>88</v>
      </c>
      <c r="I118" s="4">
        <v>397466</v>
      </c>
      <c r="J118" s="4">
        <v>322</v>
      </c>
      <c r="K118" s="2">
        <v>397144</v>
      </c>
      <c r="L118" s="8">
        <f t="shared" si="3"/>
        <v>4.2108651529341556E-4</v>
      </c>
    </row>
    <row r="119" spans="1:12" ht="30" x14ac:dyDescent="0.25">
      <c r="A119" t="s">
        <v>224</v>
      </c>
      <c r="B119" s="1" t="s">
        <v>225</v>
      </c>
      <c r="C119" s="2">
        <v>107.11199999999999</v>
      </c>
      <c r="D119" s="11">
        <v>3.0103798976415355E-5</v>
      </c>
      <c r="E119" s="2">
        <v>2777707</v>
      </c>
      <c r="F119" s="11">
        <v>1.2652913843295957E-4</v>
      </c>
      <c r="G119" s="12">
        <v>0.23791989220226617</v>
      </c>
      <c r="H119" s="3" t="s">
        <v>88</v>
      </c>
      <c r="I119" s="4">
        <v>103135</v>
      </c>
      <c r="J119" s="4">
        <v>130</v>
      </c>
      <c r="K119" s="2">
        <v>103005</v>
      </c>
      <c r="L119" s="8">
        <f t="shared" si="3"/>
        <v>1.0239717368339665E-4</v>
      </c>
    </row>
    <row r="120" spans="1:12" ht="30" x14ac:dyDescent="0.25">
      <c r="A120" t="s">
        <v>174</v>
      </c>
      <c r="B120" s="1" t="s">
        <v>175</v>
      </c>
      <c r="C120" s="2">
        <v>328.47500000000002</v>
      </c>
      <c r="D120" s="11">
        <v>9.2317810971488114E-5</v>
      </c>
      <c r="E120" s="2">
        <v>11116477</v>
      </c>
      <c r="F120" s="11">
        <v>5.0637387500546713E-4</v>
      </c>
      <c r="G120" s="12">
        <v>0.18231155975511454</v>
      </c>
      <c r="H120" s="3" t="s">
        <v>88</v>
      </c>
      <c r="I120" s="4">
        <v>287061</v>
      </c>
      <c r="J120" s="4">
        <v>63</v>
      </c>
      <c r="K120" s="2">
        <v>286998</v>
      </c>
      <c r="L120" s="8">
        <f t="shared" si="3"/>
        <v>2.1862105498082844E-4</v>
      </c>
    </row>
    <row r="121" spans="1:12" ht="30" x14ac:dyDescent="0.25">
      <c r="A121" t="s">
        <v>196</v>
      </c>
      <c r="B121" s="1" t="s">
        <v>197</v>
      </c>
      <c r="C121" s="2">
        <v>214.99</v>
      </c>
      <c r="D121" s="11">
        <v>6.0422882048132211E-5</v>
      </c>
      <c r="E121" s="2">
        <v>10431059</v>
      </c>
      <c r="F121" s="11">
        <v>4.7515195382859634E-4</v>
      </c>
      <c r="G121" s="12">
        <v>0.12716538690679324</v>
      </c>
      <c r="H121" s="3" t="s">
        <v>88</v>
      </c>
      <c r="I121" s="4">
        <v>289628</v>
      </c>
      <c r="J121" s="4">
        <v>465</v>
      </c>
      <c r="K121" s="2">
        <v>289163</v>
      </c>
      <c r="L121" s="8">
        <f t="shared" si="3"/>
        <v>1.5364221073428438E-4</v>
      </c>
    </row>
    <row r="122" spans="1:12" ht="30" x14ac:dyDescent="0.25">
      <c r="A122" t="s">
        <v>306</v>
      </c>
      <c r="B122" s="1" t="s">
        <v>307</v>
      </c>
      <c r="C122" s="2">
        <v>8</v>
      </c>
      <c r="D122" s="11">
        <v>2.2483978621566477E-6</v>
      </c>
      <c r="E122" s="2">
        <v>399782</v>
      </c>
      <c r="F122" s="11">
        <v>1.8210729936960752E-5</v>
      </c>
      <c r="G122" s="12">
        <v>0.12346555409584478</v>
      </c>
      <c r="H122" s="3" t="s">
        <v>88</v>
      </c>
      <c r="I122" s="4">
        <v>10426</v>
      </c>
      <c r="J122" s="4">
        <v>0</v>
      </c>
      <c r="K122" s="2">
        <v>10426</v>
      </c>
      <c r="L122" s="8">
        <f t="shared" si="3"/>
        <v>5.3785156811709353E-6</v>
      </c>
    </row>
    <row r="123" spans="1:12" ht="30" x14ac:dyDescent="0.25">
      <c r="A123" t="s">
        <v>132</v>
      </c>
      <c r="B123" s="1" t="s">
        <v>133</v>
      </c>
      <c r="C123" s="2">
        <v>688.98699999999997</v>
      </c>
      <c r="D123" s="11">
        <v>1.9363961223171528E-4</v>
      </c>
      <c r="E123" s="2">
        <v>46622212</v>
      </c>
      <c r="F123" s="11">
        <v>2.1237187061841976E-3</v>
      </c>
      <c r="G123" s="12">
        <v>9.1179501158907356E-2</v>
      </c>
      <c r="H123" s="3" t="s">
        <v>88</v>
      </c>
      <c r="I123" s="4">
        <v>795759</v>
      </c>
      <c r="J123" s="4">
        <v>1116</v>
      </c>
      <c r="K123" s="2">
        <v>794643</v>
      </c>
      <c r="L123" s="8">
        <f t="shared" si="3"/>
        <v>3.0273886799357371E-4</v>
      </c>
    </row>
    <row r="124" spans="1:12" ht="30" x14ac:dyDescent="0.25">
      <c r="A124" t="s">
        <v>198</v>
      </c>
      <c r="B124" s="1" t="s">
        <v>199</v>
      </c>
      <c r="C124" s="2">
        <v>209.17500000000001</v>
      </c>
      <c r="D124" s="11">
        <v>5.8788577852077102E-5</v>
      </c>
      <c r="E124" s="2">
        <v>14261880</v>
      </c>
      <c r="F124" s="11">
        <v>6.4965217311770379E-4</v>
      </c>
      <c r="G124" s="12">
        <v>9.049239005843486E-2</v>
      </c>
      <c r="H124" s="3" t="s">
        <v>88</v>
      </c>
      <c r="I124" s="4">
        <v>231649</v>
      </c>
      <c r="J124" s="4">
        <v>60</v>
      </c>
      <c r="K124" s="2">
        <v>231589</v>
      </c>
      <c r="L124" s="8">
        <f t="shared" si="3"/>
        <v>8.7564665913028784E-5</v>
      </c>
    </row>
    <row r="125" spans="1:12" ht="30" x14ac:dyDescent="0.25">
      <c r="A125" t="s">
        <v>254</v>
      </c>
      <c r="B125" s="1" t="s">
        <v>255</v>
      </c>
      <c r="C125" s="2">
        <v>67.974999999999994</v>
      </c>
      <c r="D125" s="11">
        <v>1.9104355585012263E-5</v>
      </c>
      <c r="E125" s="2">
        <v>8098031</v>
      </c>
      <c r="F125" s="11">
        <v>3.6887867778473323E-4</v>
      </c>
      <c r="G125" s="12">
        <v>5.1790349335835033E-2</v>
      </c>
      <c r="H125" s="3" t="s">
        <v>88</v>
      </c>
      <c r="I125" s="4">
        <v>188814</v>
      </c>
      <c r="J125" s="4">
        <v>476</v>
      </c>
      <c r="K125" s="2">
        <v>188338</v>
      </c>
      <c r="L125" s="8">
        <f t="shared" si="3"/>
        <v>4.0755451003199202E-5</v>
      </c>
    </row>
    <row r="126" spans="1:12" ht="30" x14ac:dyDescent="0.25">
      <c r="A126" t="s">
        <v>222</v>
      </c>
      <c r="B126" s="1" t="s">
        <v>223</v>
      </c>
      <c r="C126" s="2">
        <v>112.35899999999999</v>
      </c>
      <c r="D126" s="11">
        <v>3.1578466924257344E-5</v>
      </c>
      <c r="E126" s="2">
        <v>17144636</v>
      </c>
      <c r="F126" s="11">
        <v>7.8096646688318903E-4</v>
      </c>
      <c r="G126" s="12">
        <v>4.0435112470687692E-2</v>
      </c>
      <c r="H126" s="3" t="s">
        <v>88</v>
      </c>
      <c r="I126" s="4">
        <v>339941</v>
      </c>
      <c r="J126" s="4">
        <v>266</v>
      </c>
      <c r="K126" s="2">
        <v>339675</v>
      </c>
      <c r="L126" s="8">
        <f t="shared" si="3"/>
        <v>5.7388007749918396E-5</v>
      </c>
    </row>
    <row r="127" spans="1:12" x14ac:dyDescent="0.25">
      <c r="A127" t="s">
        <v>176</v>
      </c>
      <c r="B127" s="1" t="s">
        <v>177</v>
      </c>
      <c r="C127" s="2">
        <v>321.18099999999998</v>
      </c>
      <c r="D127" s="11">
        <v>9.0267834220666783E-5</v>
      </c>
      <c r="E127" s="2">
        <v>49071956</v>
      </c>
      <c r="F127" s="11">
        <v>2.2353085886668757E-3</v>
      </c>
      <c r="G127" s="12">
        <v>4.0382717034385826E-2</v>
      </c>
      <c r="H127" s="3" t="s">
        <v>88</v>
      </c>
      <c r="I127" s="4">
        <v>1439246</v>
      </c>
      <c r="J127" s="4">
        <v>1895</v>
      </c>
      <c r="K127" s="2">
        <v>1437351</v>
      </c>
      <c r="L127" s="8">
        <f t="shared" si="3"/>
        <v>2.4252542821307101E-4</v>
      </c>
    </row>
    <row r="128" spans="1:12" ht="30" x14ac:dyDescent="0.25">
      <c r="A128" t="s">
        <v>150</v>
      </c>
      <c r="B128" s="1" t="s">
        <v>151</v>
      </c>
      <c r="C128" s="2">
        <v>485.04300000000001</v>
      </c>
      <c r="D128" s="11">
        <v>1.3632120553175585E-4</v>
      </c>
      <c r="E128" s="2">
        <v>75961695</v>
      </c>
      <c r="F128" s="11">
        <v>3.4601805814138257E-3</v>
      </c>
      <c r="G128" s="12">
        <v>3.9397136167978603E-2</v>
      </c>
      <c r="H128" s="3" t="s">
        <v>88</v>
      </c>
      <c r="I128" s="4">
        <v>1483251</v>
      </c>
      <c r="J128" s="4">
        <v>1799</v>
      </c>
      <c r="K128" s="2">
        <v>1481452</v>
      </c>
      <c r="L128" s="8">
        <f t="shared" si="3"/>
        <v>2.4386593938985579E-4</v>
      </c>
    </row>
    <row r="129" spans="1:12" ht="30" x14ac:dyDescent="0.25">
      <c r="A129" t="s">
        <v>156</v>
      </c>
      <c r="B129" s="1" t="s">
        <v>157</v>
      </c>
      <c r="C129" s="2">
        <v>434.68700000000001</v>
      </c>
      <c r="D129" s="11">
        <v>1.2216866518841084E-4</v>
      </c>
      <c r="E129" s="2">
        <v>71870888</v>
      </c>
      <c r="F129" s="11">
        <v>3.2738375707199257E-3</v>
      </c>
      <c r="G129" s="12">
        <v>3.7316654400036599E-2</v>
      </c>
      <c r="H129" s="3" t="s">
        <v>88</v>
      </c>
      <c r="I129" s="4">
        <v>1119023</v>
      </c>
      <c r="J129" s="4">
        <v>783</v>
      </c>
      <c r="K129" s="2">
        <v>1118240</v>
      </c>
      <c r="L129" s="8">
        <f t="shared" si="3"/>
        <v>1.743558937179472E-4</v>
      </c>
    </row>
    <row r="130" spans="1:12" ht="45" x14ac:dyDescent="0.25">
      <c r="A130" t="s">
        <v>284</v>
      </c>
      <c r="B130" s="1" t="s">
        <v>285</v>
      </c>
      <c r="C130" s="2">
        <v>33.991</v>
      </c>
      <c r="D130" s="11">
        <v>9.5531614665708266E-6</v>
      </c>
      <c r="E130" s="2">
        <v>6755228</v>
      </c>
      <c r="F130" s="11">
        <v>3.0771178484923162E-4</v>
      </c>
      <c r="G130" s="12">
        <v>3.1045809543016212E-2</v>
      </c>
      <c r="H130" s="3" t="s">
        <v>88</v>
      </c>
      <c r="I130" s="4">
        <v>209709</v>
      </c>
      <c r="J130" s="4">
        <v>401</v>
      </c>
      <c r="K130" s="2">
        <v>209308</v>
      </c>
      <c r="L130" s="8">
        <f t="shared" ref="L130:L161" si="4">K130*G130/total_no_cubierto_PAN</f>
        <v>2.715111852189285E-5</v>
      </c>
    </row>
    <row r="131" spans="1:12" ht="30" x14ac:dyDescent="0.25">
      <c r="A131" t="s">
        <v>246</v>
      </c>
      <c r="B131" s="1" t="s">
        <v>247</v>
      </c>
      <c r="C131" s="2">
        <v>73.448999999999998</v>
      </c>
      <c r="D131" s="11">
        <v>2.0642821822192953E-5</v>
      </c>
      <c r="E131" s="2">
        <v>16682895</v>
      </c>
      <c r="F131" s="11">
        <v>7.5993340223339944E-4</v>
      </c>
      <c r="G131" s="12">
        <v>2.7163988004113147E-2</v>
      </c>
      <c r="H131" s="3" t="s">
        <v>88</v>
      </c>
      <c r="I131" s="4">
        <v>329798</v>
      </c>
      <c r="J131" s="4">
        <v>405</v>
      </c>
      <c r="K131" s="2">
        <v>329393</v>
      </c>
      <c r="L131" s="8">
        <f t="shared" si="4"/>
        <v>3.7385810854170444E-5</v>
      </c>
    </row>
    <row r="132" spans="1:12" ht="30" x14ac:dyDescent="0.25">
      <c r="A132" t="s">
        <v>190</v>
      </c>
      <c r="B132" s="1" t="s">
        <v>191</v>
      </c>
      <c r="C132" s="2">
        <v>253.97</v>
      </c>
      <c r="D132" s="11">
        <v>7.1378200631490473E-5</v>
      </c>
      <c r="E132" s="2">
        <v>65453746</v>
      </c>
      <c r="F132" s="11">
        <v>2.9815261611789057E-3</v>
      </c>
      <c r="G132" s="12">
        <v>2.3940155736640354E-2</v>
      </c>
      <c r="H132" s="3" t="s">
        <v>88</v>
      </c>
      <c r="I132" s="4">
        <v>1034056</v>
      </c>
      <c r="J132" s="4">
        <v>820</v>
      </c>
      <c r="K132" s="2">
        <v>1033236</v>
      </c>
      <c r="L132" s="8">
        <f t="shared" si="4"/>
        <v>1.0335355263451822E-4</v>
      </c>
    </row>
    <row r="133" spans="1:12" ht="30" x14ac:dyDescent="0.25">
      <c r="A133" t="s">
        <v>298</v>
      </c>
      <c r="B133" s="1" t="s">
        <v>299</v>
      </c>
      <c r="C133" s="2">
        <v>16.209</v>
      </c>
      <c r="D133" s="11">
        <v>4.5555351184621382E-6</v>
      </c>
      <c r="E133" s="2">
        <v>4227339</v>
      </c>
      <c r="F133" s="11">
        <v>1.9256226863886253E-4</v>
      </c>
      <c r="G133" s="12">
        <v>2.3657464936735529E-2</v>
      </c>
      <c r="H133" s="3" t="s">
        <v>88</v>
      </c>
      <c r="I133" s="4">
        <v>180583</v>
      </c>
      <c r="J133" s="4">
        <v>66</v>
      </c>
      <c r="K133" s="2">
        <v>180517</v>
      </c>
      <c r="L133" s="8">
        <f t="shared" si="4"/>
        <v>1.7843712665450279E-5</v>
      </c>
    </row>
    <row r="134" spans="1:12" ht="30" x14ac:dyDescent="0.25">
      <c r="A134" t="s">
        <v>314</v>
      </c>
      <c r="B134" s="1" t="s">
        <v>315</v>
      </c>
      <c r="C134" s="2">
        <v>3.915</v>
      </c>
      <c r="D134" s="11">
        <v>1.1003097037929095E-6</v>
      </c>
      <c r="E134" s="2">
        <v>2957610</v>
      </c>
      <c r="F134" s="11">
        <v>1.3472401701140747E-4</v>
      </c>
      <c r="G134" s="12">
        <v>8.1671384820699282E-3</v>
      </c>
      <c r="H134" s="3" t="s">
        <v>88</v>
      </c>
      <c r="I134" s="4">
        <v>37175</v>
      </c>
      <c r="J134" s="4">
        <v>29</v>
      </c>
      <c r="K134" s="2">
        <v>37146</v>
      </c>
      <c r="L134" s="8">
        <f t="shared" si="4"/>
        <v>1.2675960660942365E-6</v>
      </c>
    </row>
    <row r="135" spans="1:12" ht="30" x14ac:dyDescent="0.25">
      <c r="A135" t="s">
        <v>331</v>
      </c>
      <c r="B135" s="1" t="s">
        <v>332</v>
      </c>
      <c r="C135" s="2">
        <v>0.48899999999999999</v>
      </c>
      <c r="D135" s="11">
        <v>1.3743331932432508E-7</v>
      </c>
      <c r="E135" s="2">
        <v>377238</v>
      </c>
      <c r="F135" s="11">
        <v>1.718381352827091E-5</v>
      </c>
      <c r="G135" s="12">
        <v>7.9978358178886769E-3</v>
      </c>
      <c r="H135" s="3" t="s">
        <v>88</v>
      </c>
      <c r="I135" s="4">
        <v>12974</v>
      </c>
      <c r="J135" s="4">
        <v>2</v>
      </c>
      <c r="K135" s="2">
        <v>12972</v>
      </c>
      <c r="L135" s="8">
        <f t="shared" si="4"/>
        <v>4.3348925134146056E-7</v>
      </c>
    </row>
    <row r="136" spans="1:12" ht="30" x14ac:dyDescent="0.25">
      <c r="A136" t="s">
        <v>310</v>
      </c>
      <c r="B136" s="1" t="s">
        <v>311</v>
      </c>
      <c r="C136" s="2">
        <v>5.476</v>
      </c>
      <c r="D136" s="11">
        <v>1.5390283366462255E-6</v>
      </c>
      <c r="E136" s="2">
        <v>21140417</v>
      </c>
      <c r="F136" s="11">
        <v>9.6298088643744352E-4</v>
      </c>
      <c r="G136" s="12">
        <v>1.5981919873195767E-3</v>
      </c>
      <c r="H136" s="3" t="s">
        <v>88</v>
      </c>
      <c r="I136" s="4">
        <v>301124</v>
      </c>
      <c r="J136" s="4">
        <v>130</v>
      </c>
      <c r="K136" s="2">
        <v>300994</v>
      </c>
      <c r="L136" s="8">
        <f t="shared" si="4"/>
        <v>2.0099520468209699E-6</v>
      </c>
    </row>
    <row r="137" spans="1:12" ht="30" x14ac:dyDescent="0.25">
      <c r="A137" t="s">
        <v>333</v>
      </c>
      <c r="B137" s="1" t="s">
        <v>334</v>
      </c>
      <c r="C137" s="2">
        <v>0.26</v>
      </c>
      <c r="D137" s="11">
        <v>7.3072930520091047E-8</v>
      </c>
      <c r="E137" s="2">
        <v>2140125</v>
      </c>
      <c r="F137" s="11">
        <v>9.748622600902025E-5</v>
      </c>
      <c r="G137" s="12">
        <v>7.4957184734312848E-4</v>
      </c>
      <c r="H137" s="3" t="s">
        <v>88</v>
      </c>
      <c r="I137" s="4">
        <v>44472</v>
      </c>
      <c r="J137" s="4">
        <v>56</v>
      </c>
      <c r="K137" s="2">
        <v>44416</v>
      </c>
      <c r="L137" s="8">
        <f t="shared" si="4"/>
        <v>1.3910784412240732E-7</v>
      </c>
    </row>
    <row r="138" spans="1:12" ht="30" x14ac:dyDescent="0.25">
      <c r="A138" t="s">
        <v>318</v>
      </c>
      <c r="B138" s="1" t="s">
        <v>319</v>
      </c>
      <c r="C138" s="2">
        <v>2.9460000000000002</v>
      </c>
      <c r="D138" s="11">
        <v>8.2797251273918562E-7</v>
      </c>
      <c r="E138" s="2">
        <v>27524645</v>
      </c>
      <c r="F138" s="11">
        <v>1.2537930089541729E-3</v>
      </c>
      <c r="G138" s="12">
        <v>6.6037416609127759E-4</v>
      </c>
      <c r="H138" s="3" t="s">
        <v>88</v>
      </c>
      <c r="I138" s="4">
        <v>1231091</v>
      </c>
      <c r="J138" s="4">
        <v>1060</v>
      </c>
      <c r="K138" s="2">
        <v>1230031</v>
      </c>
      <c r="L138" s="8">
        <f t="shared" si="4"/>
        <v>3.3939468819999922E-6</v>
      </c>
    </row>
    <row r="139" spans="1:12" ht="30" x14ac:dyDescent="0.25">
      <c r="A139" t="s">
        <v>321</v>
      </c>
      <c r="B139" s="1" t="s">
        <v>322</v>
      </c>
      <c r="C139" s="2">
        <v>2.4489999999999998</v>
      </c>
      <c r="D139" s="11">
        <v>6.8829079555270372E-7</v>
      </c>
      <c r="E139" s="2">
        <v>24740590</v>
      </c>
      <c r="F139" s="11">
        <v>1.1269747086438905E-3</v>
      </c>
      <c r="G139" s="12">
        <v>6.1074200713957165E-4</v>
      </c>
      <c r="H139" s="3" t="s">
        <v>88</v>
      </c>
      <c r="I139" s="4">
        <v>537521</v>
      </c>
      <c r="J139" s="4">
        <v>374</v>
      </c>
      <c r="K139" s="2">
        <v>537147</v>
      </c>
      <c r="L139" s="8">
        <f t="shared" si="4"/>
        <v>1.3707234899258846E-6</v>
      </c>
    </row>
    <row r="140" spans="1:12" ht="30" x14ac:dyDescent="0.25">
      <c r="A140" t="s">
        <v>320</v>
      </c>
      <c r="B140" s="1" t="s">
        <v>157</v>
      </c>
      <c r="C140" s="2">
        <v>2.9350000000000001</v>
      </c>
      <c r="D140" s="11">
        <v>8.2488096567872011E-7</v>
      </c>
      <c r="E140" s="2">
        <v>45093268</v>
      </c>
      <c r="F140" s="11">
        <v>2.0540727834744794E-3</v>
      </c>
      <c r="G140" s="12">
        <v>4.0158312417899224E-4</v>
      </c>
      <c r="H140" s="3" t="s">
        <v>88</v>
      </c>
      <c r="I140" s="4">
        <v>604255</v>
      </c>
      <c r="J140" s="4">
        <v>433</v>
      </c>
      <c r="K140" s="2">
        <v>603822</v>
      </c>
      <c r="L140" s="8">
        <f t="shared" si="4"/>
        <v>1.0131722706387593E-6</v>
      </c>
    </row>
    <row r="141" spans="1:12" ht="30" x14ac:dyDescent="0.25">
      <c r="A141" t="s">
        <v>42</v>
      </c>
      <c r="B141" s="1" t="s">
        <v>43</v>
      </c>
      <c r="C141" s="2">
        <v>8432.0889999999999</v>
      </c>
      <c r="D141" s="11">
        <v>2.369836360139323E-3</v>
      </c>
      <c r="E141" s="2">
        <v>6870401</v>
      </c>
      <c r="F141" s="11">
        <v>3.1295810509133755E-4</v>
      </c>
      <c r="G141" s="12">
        <v>7.5723757320414524</v>
      </c>
      <c r="H141" s="3" t="s">
        <v>9</v>
      </c>
      <c r="I141" s="4">
        <v>431030</v>
      </c>
      <c r="J141" s="4">
        <v>4</v>
      </c>
      <c r="K141" s="2">
        <v>431026</v>
      </c>
      <c r="L141" s="8">
        <f t="shared" si="4"/>
        <v>1.3637492723257597E-2</v>
      </c>
    </row>
    <row r="142" spans="1:12" ht="30" x14ac:dyDescent="0.25">
      <c r="A142" t="s">
        <v>30</v>
      </c>
      <c r="B142" s="1" t="s">
        <v>31</v>
      </c>
      <c r="C142" s="2">
        <v>17532.834999999999</v>
      </c>
      <c r="D142" s="11">
        <v>4.9275985914431558E-3</v>
      </c>
      <c r="E142" s="2">
        <v>19730290</v>
      </c>
      <c r="F142" s="11">
        <v>8.9874727418422392E-4</v>
      </c>
      <c r="G142" s="12">
        <v>5.4827410696915271</v>
      </c>
      <c r="H142" s="3" t="s">
        <v>9</v>
      </c>
      <c r="I142" s="4">
        <v>528589</v>
      </c>
      <c r="J142" s="4">
        <v>9767</v>
      </c>
      <c r="K142" s="2">
        <v>518822</v>
      </c>
      <c r="L142" s="8">
        <f t="shared" si="4"/>
        <v>1.1885433554801525E-2</v>
      </c>
    </row>
    <row r="143" spans="1:12" ht="30" x14ac:dyDescent="0.25">
      <c r="A143" t="s">
        <v>7</v>
      </c>
      <c r="B143" s="1" t="s">
        <v>8</v>
      </c>
      <c r="C143" s="2">
        <v>47053.813000000002</v>
      </c>
      <c r="D143" s="11">
        <v>1.3224461569439835E-2</v>
      </c>
      <c r="E143" s="2">
        <v>54904510</v>
      </c>
      <c r="F143" s="11">
        <v>2.5009910499501254E-3</v>
      </c>
      <c r="G143" s="12">
        <v>5.2876884824132242</v>
      </c>
      <c r="H143" s="3" t="s">
        <v>9</v>
      </c>
      <c r="I143" s="4">
        <v>1819324</v>
      </c>
      <c r="J143" s="4">
        <v>6105</v>
      </c>
      <c r="K143" s="2">
        <v>1813219</v>
      </c>
      <c r="L143" s="8">
        <f t="shared" si="4"/>
        <v>4.0060376931234043E-2</v>
      </c>
    </row>
    <row r="144" spans="1:12" x14ac:dyDescent="0.25">
      <c r="A144" t="s">
        <v>58</v>
      </c>
      <c r="B144" s="1" t="s">
        <v>59</v>
      </c>
      <c r="C144" s="2">
        <v>4281.6729999999998</v>
      </c>
      <c r="D144" s="11">
        <v>1.20336305245673E-3</v>
      </c>
      <c r="E144" s="2">
        <v>7542676</v>
      </c>
      <c r="F144" s="11">
        <v>3.4358134092579305E-4</v>
      </c>
      <c r="G144" s="12">
        <v>3.5024109551881435</v>
      </c>
      <c r="H144" s="3" t="s">
        <v>9</v>
      </c>
      <c r="I144" s="4">
        <v>262352</v>
      </c>
      <c r="J144" s="4">
        <v>0</v>
      </c>
      <c r="K144" s="2">
        <v>262352</v>
      </c>
      <c r="L144" s="8">
        <f t="shared" si="4"/>
        <v>3.8392853415423526E-3</v>
      </c>
    </row>
    <row r="145" spans="1:12" ht="30" x14ac:dyDescent="0.25">
      <c r="A145" t="s">
        <v>180</v>
      </c>
      <c r="B145" s="1" t="s">
        <v>181</v>
      </c>
      <c r="C145" s="2">
        <v>285.38799999999998</v>
      </c>
      <c r="D145" s="11">
        <v>8.020822113564517E-5</v>
      </c>
      <c r="E145" s="2">
        <v>518955</v>
      </c>
      <c r="F145" s="11">
        <v>2.3639256781034334E-5</v>
      </c>
      <c r="G145" s="12">
        <v>3.393009428282697</v>
      </c>
      <c r="H145" s="3" t="s">
        <v>9</v>
      </c>
      <c r="I145" s="4">
        <v>11308</v>
      </c>
      <c r="J145" s="4">
        <v>0</v>
      </c>
      <c r="K145" s="2">
        <v>11308</v>
      </c>
      <c r="L145" s="8">
        <f t="shared" si="4"/>
        <v>1.6031338157685641E-4</v>
      </c>
    </row>
    <row r="146" spans="1:12" ht="30" x14ac:dyDescent="0.25">
      <c r="A146" t="s">
        <v>36</v>
      </c>
      <c r="B146" s="1" t="s">
        <v>37</v>
      </c>
      <c r="C146" s="2">
        <v>12896.308999999999</v>
      </c>
      <c r="D146" s="11">
        <v>3.6245041981639416E-3</v>
      </c>
      <c r="E146" s="2">
        <v>31130861</v>
      </c>
      <c r="F146" s="11">
        <v>1.4180620997845425E-3</v>
      </c>
      <c r="G146" s="12">
        <v>2.5559559053969791</v>
      </c>
      <c r="H146" s="3" t="s">
        <v>9</v>
      </c>
      <c r="I146" s="4">
        <v>349755</v>
      </c>
      <c r="J146" s="4">
        <v>1567</v>
      </c>
      <c r="K146" s="2">
        <v>348188</v>
      </c>
      <c r="L146" s="8">
        <f t="shared" si="4"/>
        <v>3.7184852699031915E-3</v>
      </c>
    </row>
    <row r="147" spans="1:12" ht="30" x14ac:dyDescent="0.25">
      <c r="A147" t="s">
        <v>52</v>
      </c>
      <c r="B147" s="1" t="s">
        <v>53</v>
      </c>
      <c r="C147" s="2">
        <v>6078.23</v>
      </c>
      <c r="D147" s="11">
        <v>1.70828491721205E-3</v>
      </c>
      <c r="E147" s="2">
        <v>36982257</v>
      </c>
      <c r="F147" s="11">
        <v>1.6846028452663611E-3</v>
      </c>
      <c r="G147" s="12">
        <v>1.0140579555663427</v>
      </c>
      <c r="H147" s="3" t="s">
        <v>9</v>
      </c>
      <c r="I147" s="4">
        <v>3344</v>
      </c>
      <c r="J147" s="4">
        <v>4</v>
      </c>
      <c r="K147" s="2">
        <v>3340</v>
      </c>
      <c r="L147" s="8">
        <f t="shared" si="4"/>
        <v>1.4151684967924662E-5</v>
      </c>
    </row>
    <row r="148" spans="1:12" ht="30" x14ac:dyDescent="0.25">
      <c r="A148" t="s">
        <v>292</v>
      </c>
      <c r="B148" s="1" t="s">
        <v>293</v>
      </c>
      <c r="C148" s="2">
        <v>22.198</v>
      </c>
      <c r="D148" s="11">
        <v>6.238741968019158E-6</v>
      </c>
      <c r="E148" s="2">
        <v>156374</v>
      </c>
      <c r="F148" s="11">
        <v>7.1230937940234948E-6</v>
      </c>
      <c r="G148" s="12">
        <v>0.87584722992889175</v>
      </c>
      <c r="H148" s="3" t="s">
        <v>9</v>
      </c>
      <c r="I148" s="4">
        <v>2748</v>
      </c>
      <c r="J148" s="4">
        <v>0</v>
      </c>
      <c r="K148" s="2">
        <v>2748</v>
      </c>
      <c r="L148" s="8">
        <f t="shared" si="4"/>
        <v>1.0056433773401872E-5</v>
      </c>
    </row>
    <row r="149" spans="1:12" ht="30" x14ac:dyDescent="0.25">
      <c r="A149" t="s">
        <v>164</v>
      </c>
      <c r="B149" s="1" t="s">
        <v>165</v>
      </c>
      <c r="C149" s="2">
        <v>370.24799999999999</v>
      </c>
      <c r="D149" s="11">
        <v>1.040581014584718E-4</v>
      </c>
      <c r="E149" s="2">
        <v>4314953</v>
      </c>
      <c r="F149" s="11">
        <v>1.965532309450616E-4</v>
      </c>
      <c r="G149" s="12">
        <v>0.5294143523265562</v>
      </c>
      <c r="H149" s="3" t="s">
        <v>9</v>
      </c>
      <c r="I149" s="4">
        <v>159116</v>
      </c>
      <c r="J149" s="4">
        <v>2</v>
      </c>
      <c r="K149" s="2">
        <v>159114</v>
      </c>
      <c r="L149" s="8">
        <f t="shared" si="4"/>
        <v>3.5196786454705446E-4</v>
      </c>
    </row>
    <row r="150" spans="1:12" ht="30" x14ac:dyDescent="0.25">
      <c r="A150" t="s">
        <v>154</v>
      </c>
      <c r="B150" s="1" t="s">
        <v>155</v>
      </c>
      <c r="C150" s="2">
        <v>471.40300000000002</v>
      </c>
      <c r="D150" s="11">
        <v>1.3248768717677878E-4</v>
      </c>
      <c r="E150" s="2">
        <v>7282679</v>
      </c>
      <c r="F150" s="11">
        <v>3.3173804845284529E-4</v>
      </c>
      <c r="G150" s="12">
        <v>0.39937440940125135</v>
      </c>
      <c r="H150" s="3" t="s">
        <v>9</v>
      </c>
      <c r="I150" s="4">
        <v>391624</v>
      </c>
      <c r="J150" s="4">
        <v>13</v>
      </c>
      <c r="K150" s="2">
        <v>391611</v>
      </c>
      <c r="L150" s="8">
        <f t="shared" si="4"/>
        <v>6.5348259394320163E-4</v>
      </c>
    </row>
    <row r="151" spans="1:12" x14ac:dyDescent="0.25">
      <c r="A151" t="s">
        <v>166</v>
      </c>
      <c r="B151" s="1" t="s">
        <v>167</v>
      </c>
      <c r="C151" s="2">
        <v>366.74099999999999</v>
      </c>
      <c r="D151" s="11">
        <v>1.0307246004564889E-4</v>
      </c>
      <c r="E151" s="2">
        <v>8244658</v>
      </c>
      <c r="F151" s="11">
        <v>3.7555777964141203E-4</v>
      </c>
      <c r="G151" s="12">
        <v>0.27445167064323356</v>
      </c>
      <c r="H151" s="3" t="s">
        <v>9</v>
      </c>
      <c r="I151" s="4">
        <v>178544</v>
      </c>
      <c r="J151" s="4">
        <v>138</v>
      </c>
      <c r="K151" s="2">
        <v>178406</v>
      </c>
      <c r="L151" s="8">
        <f t="shared" si="4"/>
        <v>2.0458521443515187E-4</v>
      </c>
    </row>
    <row r="152" spans="1:12" ht="30" x14ac:dyDescent="0.25">
      <c r="A152" t="s">
        <v>74</v>
      </c>
      <c r="B152" s="1" t="s">
        <v>75</v>
      </c>
      <c r="C152" s="2">
        <v>2185.8359999999998</v>
      </c>
      <c r="D152" s="11">
        <v>6.1432862367812968E-4</v>
      </c>
      <c r="E152" s="2">
        <v>61114588</v>
      </c>
      <c r="F152" s="11">
        <v>2.7838703525336871E-3</v>
      </c>
      <c r="G152" s="12">
        <v>0.22067429365703403</v>
      </c>
      <c r="H152" s="3" t="s">
        <v>9</v>
      </c>
      <c r="I152" s="4">
        <v>1048569</v>
      </c>
      <c r="J152" s="4">
        <v>413</v>
      </c>
      <c r="K152" s="2">
        <v>1048156</v>
      </c>
      <c r="L152" s="8">
        <f t="shared" si="4"/>
        <v>9.6644374292547449E-4</v>
      </c>
    </row>
    <row r="153" spans="1:12" ht="30" x14ac:dyDescent="0.25">
      <c r="A153" t="s">
        <v>216</v>
      </c>
      <c r="B153" s="1" t="s">
        <v>217</v>
      </c>
      <c r="C153" s="2">
        <v>146.60900000000001</v>
      </c>
      <c r="D153" s="11">
        <v>4.1204420271615497E-5</v>
      </c>
      <c r="E153" s="2">
        <v>4199939</v>
      </c>
      <c r="F153" s="11">
        <v>1.913141534153839E-4</v>
      </c>
      <c r="G153" s="12">
        <v>0.21537570292644212</v>
      </c>
      <c r="H153" s="3" t="s">
        <v>9</v>
      </c>
      <c r="I153" s="4">
        <v>338384</v>
      </c>
      <c r="J153" s="4">
        <v>0</v>
      </c>
      <c r="K153" s="2">
        <v>338384</v>
      </c>
      <c r="L153" s="8">
        <f t="shared" si="4"/>
        <v>3.0451271856797254E-4</v>
      </c>
    </row>
    <row r="154" spans="1:12" x14ac:dyDescent="0.25">
      <c r="A154" t="s">
        <v>146</v>
      </c>
      <c r="B154" s="1" t="s">
        <v>147</v>
      </c>
      <c r="C154" s="2">
        <v>594.38699999999994</v>
      </c>
      <c r="D154" s="11">
        <v>1.670523075117129E-4</v>
      </c>
      <c r="E154" s="2">
        <v>17924782</v>
      </c>
      <c r="F154" s="11">
        <v>8.1650340480785846E-4</v>
      </c>
      <c r="G154" s="12">
        <v>0.20459474697600807</v>
      </c>
      <c r="H154" s="3" t="s">
        <v>9</v>
      </c>
      <c r="I154" s="4">
        <v>752081</v>
      </c>
      <c r="J154" s="4">
        <v>0</v>
      </c>
      <c r="K154" s="2">
        <v>752081</v>
      </c>
      <c r="L154" s="8">
        <f t="shared" si="4"/>
        <v>6.429215821676295E-4</v>
      </c>
    </row>
    <row r="155" spans="1:12" ht="30" x14ac:dyDescent="0.25">
      <c r="A155" t="s">
        <v>208</v>
      </c>
      <c r="B155" s="1" t="s">
        <v>209</v>
      </c>
      <c r="C155" s="2">
        <v>162.911</v>
      </c>
      <c r="D155" s="11">
        <v>4.5786093015225207E-5</v>
      </c>
      <c r="E155" s="2">
        <v>13797484</v>
      </c>
      <c r="F155" s="11">
        <v>6.2849816883585807E-4</v>
      </c>
      <c r="G155" s="12">
        <v>7.2850002252246734E-2</v>
      </c>
      <c r="H155" s="3" t="s">
        <v>9</v>
      </c>
      <c r="I155" s="4">
        <v>587916</v>
      </c>
      <c r="J155" s="4">
        <v>400</v>
      </c>
      <c r="K155" s="2">
        <v>587516</v>
      </c>
      <c r="L155" s="8">
        <f t="shared" si="4"/>
        <v>1.7883321189708225E-4</v>
      </c>
    </row>
    <row r="156" spans="1:12" ht="30" x14ac:dyDescent="0.25">
      <c r="A156" t="s">
        <v>232</v>
      </c>
      <c r="B156" s="1" t="s">
        <v>233</v>
      </c>
      <c r="C156" s="2">
        <v>91.671000000000006</v>
      </c>
      <c r="D156" s="11">
        <v>2.5764110052720259E-5</v>
      </c>
      <c r="E156" s="2">
        <v>11878635</v>
      </c>
      <c r="F156" s="11">
        <v>5.4109142984108791E-4</v>
      </c>
      <c r="G156" s="12">
        <v>4.7615076920155382E-2</v>
      </c>
      <c r="H156" s="3" t="s">
        <v>9</v>
      </c>
      <c r="I156" s="4">
        <v>508527</v>
      </c>
      <c r="J156" s="4">
        <v>6</v>
      </c>
      <c r="K156" s="2">
        <v>508521</v>
      </c>
      <c r="L156" s="8">
        <f t="shared" si="4"/>
        <v>1.0117012611519567E-4</v>
      </c>
    </row>
    <row r="157" spans="1:12" ht="30" x14ac:dyDescent="0.25">
      <c r="A157" t="s">
        <v>278</v>
      </c>
      <c r="B157" s="1" t="s">
        <v>279</v>
      </c>
      <c r="C157" s="2">
        <v>36.936</v>
      </c>
      <c r="D157" s="11">
        <v>1.0380852929577243E-5</v>
      </c>
      <c r="E157" s="2">
        <v>16894144</v>
      </c>
      <c r="F157" s="11">
        <v>7.6955614284816701E-4</v>
      </c>
      <c r="G157" s="12">
        <v>1.3489402983851406E-2</v>
      </c>
      <c r="H157" s="3" t="s">
        <v>9</v>
      </c>
      <c r="I157" s="4">
        <v>213969</v>
      </c>
      <c r="J157" s="4">
        <v>1</v>
      </c>
      <c r="K157" s="2">
        <v>213968</v>
      </c>
      <c r="L157" s="8">
        <f t="shared" si="4"/>
        <v>1.2059809983881597E-5</v>
      </c>
    </row>
    <row r="158" spans="1:12" ht="30" x14ac:dyDescent="0.25">
      <c r="A158" t="s">
        <v>250</v>
      </c>
      <c r="B158" s="1" t="s">
        <v>251</v>
      </c>
      <c r="C158" s="2">
        <v>69.816999999999993</v>
      </c>
      <c r="D158" s="11">
        <v>1.9622049192773833E-5</v>
      </c>
      <c r="E158" s="2">
        <v>74311704</v>
      </c>
      <c r="F158" s="11">
        <v>3.3850207680670122E-3</v>
      </c>
      <c r="G158" s="12">
        <v>5.7967293370488953E-3</v>
      </c>
      <c r="H158" s="3" t="s">
        <v>9</v>
      </c>
      <c r="I158" s="4">
        <v>5797757</v>
      </c>
      <c r="J158" s="4">
        <v>0</v>
      </c>
      <c r="K158" s="2">
        <v>5797757</v>
      </c>
      <c r="L158" s="8">
        <f t="shared" si="4"/>
        <v>1.4042419415664529E-4</v>
      </c>
    </row>
    <row r="159" spans="1:12" ht="30" x14ac:dyDescent="0.25">
      <c r="A159" t="s">
        <v>323</v>
      </c>
      <c r="B159" s="1" t="s">
        <v>324</v>
      </c>
      <c r="C159" s="2">
        <v>2.294</v>
      </c>
      <c r="D159" s="11">
        <v>6.447280869734187E-7</v>
      </c>
      <c r="E159" s="2">
        <v>3428212</v>
      </c>
      <c r="F159" s="11">
        <v>1.5616071483620598E-4</v>
      </c>
      <c r="G159" s="12">
        <v>4.1286189529143851E-3</v>
      </c>
      <c r="H159" s="3" t="s">
        <v>9</v>
      </c>
      <c r="I159" s="4">
        <v>44287</v>
      </c>
      <c r="J159" s="4">
        <v>54</v>
      </c>
      <c r="K159" s="2">
        <v>44233</v>
      </c>
      <c r="L159" s="8">
        <f t="shared" si="4"/>
        <v>7.6304492121952325E-7</v>
      </c>
    </row>
    <row r="160" spans="1:12" ht="30" x14ac:dyDescent="0.25">
      <c r="A160" t="s">
        <v>294</v>
      </c>
      <c r="B160" s="1" t="s">
        <v>295</v>
      </c>
      <c r="C160" s="2">
        <v>17.795000000000002</v>
      </c>
      <c r="D160" s="11">
        <v>5.0012799946346936E-6</v>
      </c>
      <c r="E160" s="2">
        <v>64180926</v>
      </c>
      <c r="F160" s="11">
        <v>2.9235471093997799E-3</v>
      </c>
      <c r="G160" s="12">
        <v>1.7106890388578289E-3</v>
      </c>
      <c r="H160" s="3" t="s">
        <v>9</v>
      </c>
      <c r="I160" s="4">
        <v>5228496</v>
      </c>
      <c r="J160" s="4">
        <v>221</v>
      </c>
      <c r="K160" s="2">
        <v>5228275</v>
      </c>
      <c r="L160" s="8">
        <f t="shared" si="4"/>
        <v>3.7370456604480791E-5</v>
      </c>
    </row>
    <row r="161" spans="1:12" ht="30" x14ac:dyDescent="0.25">
      <c r="A161" t="s">
        <v>327</v>
      </c>
      <c r="B161" s="1" t="s">
        <v>328</v>
      </c>
      <c r="C161" s="2">
        <v>1.0069999999999999</v>
      </c>
      <c r="D161" s="11">
        <v>2.8301708089896798E-7</v>
      </c>
      <c r="E161" s="2">
        <v>12761140</v>
      </c>
      <c r="F161" s="11">
        <v>5.8129098915845972E-4</v>
      </c>
      <c r="G161" s="12">
        <v>4.8687677286842927E-4</v>
      </c>
      <c r="H161" s="3" t="s">
        <v>9</v>
      </c>
      <c r="I161" s="4">
        <v>301598</v>
      </c>
      <c r="J161" s="4">
        <v>9</v>
      </c>
      <c r="K161" s="2">
        <v>301589</v>
      </c>
      <c r="L161" s="8">
        <f t="shared" si="4"/>
        <v>6.135266928717935E-7</v>
      </c>
    </row>
    <row r="162" spans="1:12" ht="30" x14ac:dyDescent="0.25">
      <c r="A162" t="s">
        <v>329</v>
      </c>
      <c r="B162" s="1" t="s">
        <v>330</v>
      </c>
      <c r="C162" s="2">
        <v>0.64800000000000002</v>
      </c>
      <c r="D162" s="11">
        <v>1.8212022683468847E-7</v>
      </c>
      <c r="E162" s="2">
        <v>9451427</v>
      </c>
      <c r="F162" s="11">
        <v>4.3052809935389578E-4</v>
      </c>
      <c r="G162" s="12">
        <v>4.2301588934148739E-4</v>
      </c>
      <c r="H162" s="3" t="s">
        <v>9</v>
      </c>
      <c r="I162" s="4">
        <v>124615</v>
      </c>
      <c r="J162" s="4">
        <v>159</v>
      </c>
      <c r="K162" s="2">
        <v>124456</v>
      </c>
      <c r="L162" s="8">
        <f t="shared" ref="L162:L167" si="5">K162*G162/total_no_cubierto_PAN</f>
        <v>2.1997403852589429E-7</v>
      </c>
    </row>
    <row r="163" spans="1:12" ht="30" x14ac:dyDescent="0.25">
      <c r="A163" t="s">
        <v>121</v>
      </c>
      <c r="B163" s="1" t="s">
        <v>122</v>
      </c>
      <c r="C163" s="2">
        <v>846.04700000000003</v>
      </c>
      <c r="D163" s="11">
        <v>2.3778128326050566E-4</v>
      </c>
      <c r="E163" s="2">
        <v>116929119</v>
      </c>
      <c r="F163" s="11">
        <v>5.3263143610161202E-3</v>
      </c>
      <c r="G163" s="12">
        <v>4.4642743019610895E-2</v>
      </c>
      <c r="H163" s="3" t="s">
        <v>123</v>
      </c>
      <c r="I163" s="4">
        <v>1811405</v>
      </c>
      <c r="J163" s="4">
        <v>430</v>
      </c>
      <c r="K163" s="2">
        <v>1810975</v>
      </c>
      <c r="L163" s="8">
        <f t="shared" si="5"/>
        <v>3.378020145612925E-4</v>
      </c>
    </row>
    <row r="164" spans="1:12" ht="30" x14ac:dyDescent="0.25">
      <c r="A164" t="s">
        <v>252</v>
      </c>
      <c r="B164" s="1" t="s">
        <v>253</v>
      </c>
      <c r="C164" s="2">
        <v>68.744</v>
      </c>
      <c r="D164" s="11">
        <v>1.9320482829512074E-5</v>
      </c>
      <c r="E164" s="2">
        <v>23078874</v>
      </c>
      <c r="F164" s="11">
        <v>1.0512808021950592E-3</v>
      </c>
      <c r="G164" s="12">
        <v>1.8378042088442195E-2</v>
      </c>
      <c r="H164" s="3" t="s">
        <v>123</v>
      </c>
      <c r="I164" s="4">
        <v>628438</v>
      </c>
      <c r="J164" s="4">
        <v>79</v>
      </c>
      <c r="K164" s="2">
        <v>628359</v>
      </c>
      <c r="L164" s="8">
        <f t="shared" si="5"/>
        <v>4.8250963549508221E-5</v>
      </c>
    </row>
    <row r="165" spans="1:12" ht="30" x14ac:dyDescent="0.25">
      <c r="A165" t="s">
        <v>308</v>
      </c>
      <c r="B165" s="1" t="s">
        <v>309</v>
      </c>
      <c r="C165" s="2">
        <v>7.7530000000000001</v>
      </c>
      <c r="D165" s="11">
        <v>2.1789785781625611E-6</v>
      </c>
      <c r="E165" s="2">
        <v>6648543</v>
      </c>
      <c r="F165" s="11">
        <v>3.0285210701650112E-4</v>
      </c>
      <c r="G165" s="12">
        <v>7.1948602227946126E-3</v>
      </c>
      <c r="H165" s="3" t="s">
        <v>123</v>
      </c>
      <c r="I165" s="4">
        <v>417733</v>
      </c>
      <c r="J165" s="4">
        <v>166</v>
      </c>
      <c r="K165" s="2">
        <v>417567</v>
      </c>
      <c r="L165" s="8">
        <f t="shared" si="5"/>
        <v>1.2552997412678355E-5</v>
      </c>
    </row>
    <row r="166" spans="1:12" ht="30" x14ac:dyDescent="0.25">
      <c r="A166" t="s">
        <v>244</v>
      </c>
      <c r="B166" s="1" t="s">
        <v>245</v>
      </c>
      <c r="C166" s="2">
        <v>73.864000000000004</v>
      </c>
      <c r="D166" s="11">
        <v>2.0759457461292329E-5</v>
      </c>
      <c r="E166" s="2">
        <v>97954692</v>
      </c>
      <c r="F166" s="11">
        <v>4.4619978940276701E-3</v>
      </c>
      <c r="G166" s="12">
        <v>4.6525027474976196E-3</v>
      </c>
      <c r="H166" s="3" t="s">
        <v>123</v>
      </c>
      <c r="I166" s="4">
        <v>3609449</v>
      </c>
      <c r="J166" s="4">
        <v>437</v>
      </c>
      <c r="K166" s="2">
        <v>3609012</v>
      </c>
      <c r="L166" s="8">
        <f t="shared" si="5"/>
        <v>7.0157462553611759E-5</v>
      </c>
    </row>
    <row r="167" spans="1:12" ht="30" x14ac:dyDescent="0.25">
      <c r="A167" t="s">
        <v>268</v>
      </c>
      <c r="B167" s="1" t="s">
        <v>269</v>
      </c>
      <c r="C167" s="2">
        <v>49.1</v>
      </c>
      <c r="D167" s="11">
        <v>1.3799541878986426E-5</v>
      </c>
      <c r="E167" s="2">
        <v>71785718</v>
      </c>
      <c r="F167" s="11">
        <v>3.2699579366475291E-3</v>
      </c>
      <c r="G167" s="12">
        <v>4.2200976729181361E-3</v>
      </c>
      <c r="H167" s="3" t="s">
        <v>123</v>
      </c>
      <c r="I167" s="4">
        <v>2165177</v>
      </c>
      <c r="J167" s="4">
        <v>2039</v>
      </c>
      <c r="K167" s="2">
        <v>2163138</v>
      </c>
      <c r="L167" s="8">
        <f t="shared" si="5"/>
        <v>3.8142191135464378E-5</v>
      </c>
    </row>
    <row r="168" spans="1:12" x14ac:dyDescent="0.25">
      <c r="D168" s="10"/>
      <c r="K168" s="7">
        <f>SUM(K2:K167)</f>
        <v>239332177</v>
      </c>
    </row>
  </sheetData>
  <sheetProtection algorithmName="SHA-512" hashValue="RaI0YYK9Vlewo8zKSnU+mPHgtvEBH0q1M686u/UcnY5S3xavFTfXd62ggZvMohryjLxOIlN9v58XEnyWhUQQpw==" saltValue="PWRVnN226LCSQFaKunb+Jw==" spinCount="100000" sheet="1" objects="1" scenarios="1" sort="0" autoFilter="0" pivotTables="0"/>
  <autoFilter ref="A1:L168" xr:uid="{00000000-0001-0000-0000-000000000000}"/>
  <sortState xmlns:xlrd2="http://schemas.microsoft.com/office/spreadsheetml/2017/richdata2" ref="A2:L168">
    <sortCondition ref="H2:H168"/>
    <sortCondition descending="1" ref="G2:G168"/>
  </sortState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5"/>
  <sheetViews>
    <sheetView workbookViewId="0">
      <selection activeCell="B4" sqref="B4"/>
    </sheetView>
  </sheetViews>
  <sheetFormatPr baseColWidth="10" defaultRowHeight="15" x14ac:dyDescent="0.25"/>
  <cols>
    <col min="2" max="2" width="35.140625" customWidth="1"/>
  </cols>
  <sheetData>
    <row r="1" spans="1:2" x14ac:dyDescent="0.25">
      <c r="A1" t="s">
        <v>340</v>
      </c>
      <c r="B1" s="1"/>
    </row>
    <row r="2" spans="1:2" x14ac:dyDescent="0.25">
      <c r="A2" t="s">
        <v>341</v>
      </c>
      <c r="B2" s="1"/>
    </row>
    <row r="3" spans="1:2" x14ac:dyDescent="0.25">
      <c r="A3" t="s">
        <v>337</v>
      </c>
      <c r="B3" s="1"/>
    </row>
    <row r="4" spans="1:2" ht="90" x14ac:dyDescent="0.25">
      <c r="A4" t="s">
        <v>0</v>
      </c>
      <c r="B4" s="1" t="s">
        <v>338</v>
      </c>
    </row>
    <row r="5" spans="1:2" x14ac:dyDescent="0.25">
      <c r="A5" t="s">
        <v>339</v>
      </c>
      <c r="B5" s="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Panamá</vt:lpstr>
      <vt:lpstr>Fuente</vt:lpstr>
      <vt:lpstr>total_no_cubierto_PAN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MATRIZ DE EMPALME PANAMÁ</dc:title>
  <dc:creator>SG-ALADI</dc:creator>
  <cp:lastModifiedBy>AGarcia</cp:lastModifiedBy>
  <dcterms:created xsi:type="dcterms:W3CDTF">2023-05-04T14:40:50Z</dcterms:created>
  <dcterms:modified xsi:type="dcterms:W3CDTF">2023-05-18T18:53:26Z</dcterms:modified>
</cp:coreProperties>
</file>