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440" windowHeight="766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<sst xmlns="http://schemas.openxmlformats.org/spreadsheetml/2006/main" count="62" uniqueCount="49">
  <si>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</si>
  <si>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</si>
  <si>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</si>
  <si>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</si>
  <si>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</si>
  <si>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</si>
  <si>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</si>
  <si>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</si>
  <si>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</si>
  <si>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</si>
  <si>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</si>
  <si>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</si>
  <si>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</si>
  <si>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</si>
  <si>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</si>
  <si>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</si>
  <si>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</si>
  <si>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</si>
  <si>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</si>
  <si>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CAN</t>
  </si>
  <si>
    <t>MERCOSUR</t>
  </si>
  <si>
    <t>MERCOSUL</t>
  </si>
  <si>
    <t>Aliança do Pacífico</t>
  </si>
  <si>
    <t>Fuente: ALADI (SICOEX)</t>
  </si>
  <si>
    <t>Fonte:  ALADI (SICOEX)</t>
  </si>
  <si>
    <t>Cuba</t>
  </si>
  <si>
    <t>Panamá</t>
  </si>
  <si>
    <t>Venezuela</t>
  </si>
  <si>
    <t>IMPORTACIONES GLOBALES</t>
  </si>
  <si>
    <t>(Millones de dólares, valores CIF)</t>
  </si>
  <si>
    <t>(Milhões de dólares, valores CIF)</t>
  </si>
  <si>
    <t>IMPORTAÇÕES GLOBAIS</t>
  </si>
  <si>
    <t>...</t>
  </si>
  <si>
    <t xml:space="preserve">México </t>
  </si>
  <si>
    <t>ALADI (1)</t>
  </si>
  <si>
    <t>Países ALBA (1)(2)</t>
  </si>
  <si>
    <t>Países ALBA (1) (2)</t>
  </si>
  <si>
    <t>Países UNASUL (2)</t>
  </si>
  <si>
    <t>Países UNASUR (2)</t>
  </si>
  <si>
    <t>(2) Incluye sólo los países del grupo que son además miembros de ALADI.</t>
  </si>
  <si>
    <t xml:space="preserve">Cuba </t>
  </si>
  <si>
    <t xml:space="preserve">Panamá </t>
  </si>
  <si>
    <t>(1) Não inclui Cuba.</t>
  </si>
  <si>
    <t xml:space="preserve">  (1) No incluye cuba</t>
  </si>
  <si>
    <t xml:space="preserve">Alianza del Pacífico </t>
  </si>
  <si>
    <t>(2) Inclui somente os países do grupo que são também membros da ALADI.</t>
  </si>
  <si>
    <t>…</t>
  </si>
  <si>
    <t>Última actualización: Enero 2017</t>
  </si>
  <si>
    <t>Última atualização: Janeiro 2017</t>
  </si>
</sst>
</file>

<file path=xl/styles.xml><?xml version="1.0" encoding="utf-8"?>
<styleSheet xmlns="http://schemas.openxmlformats.org/spreadsheetml/2006/main">
  <numFmts count="3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6" fillId="34" borderId="0" xfId="34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80" fontId="0" fillId="33" borderId="0" xfId="34" applyNumberFormat="1" applyFont="1" applyFill="1" applyAlignment="1">
      <alignment/>
    </xf>
    <xf numFmtId="180" fontId="7" fillId="33" borderId="0" xfId="34" applyNumberFormat="1" applyFont="1" applyFill="1" applyAlignment="1">
      <alignment horizontal="center"/>
    </xf>
    <xf numFmtId="180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178" fontId="0" fillId="33" borderId="0" xfId="34" applyNumberFormat="1" applyFont="1" applyFill="1" applyBorder="1" applyAlignment="1">
      <alignment horizontal="left"/>
    </xf>
    <xf numFmtId="178" fontId="0" fillId="33" borderId="0" xfId="34" applyNumberFormat="1" applyFont="1" applyFill="1" applyBorder="1" applyAlignment="1">
      <alignment horizontal="left"/>
    </xf>
    <xf numFmtId="3" fontId="0" fillId="33" borderId="0" xfId="34" applyNumberFormat="1" applyFont="1" applyFill="1" applyBorder="1" applyAlignment="1" applyProtection="1">
      <alignment horizontal="right"/>
      <protection/>
    </xf>
    <xf numFmtId="3" fontId="0" fillId="33" borderId="0" xfId="0" applyNumberFormat="1" applyFill="1" applyBorder="1" applyAlignment="1">
      <alignment horizontal="right"/>
    </xf>
    <xf numFmtId="3" fontId="0" fillId="33" borderId="0" xfId="34" applyNumberFormat="1" applyFont="1" applyFill="1" applyBorder="1" applyAlignment="1" applyProtection="1">
      <alignment horizontal="right"/>
      <protection locked="0"/>
    </xf>
    <xf numFmtId="0" fontId="0" fillId="33" borderId="0" xfId="34" applyFont="1" applyFill="1" applyAlignment="1">
      <alignment/>
    </xf>
    <xf numFmtId="178" fontId="0" fillId="33" borderId="0" xfId="34" applyNumberFormat="1" applyFont="1" applyFill="1" applyBorder="1" applyAlignment="1">
      <alignment horizontal="left"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0" fontId="46" fillId="34" borderId="14" xfId="34" applyNumberFormat="1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178" fontId="0" fillId="33" borderId="13" xfId="34" applyNumberFormat="1" applyFont="1" applyFill="1" applyBorder="1" applyAlignment="1">
      <alignment/>
    </xf>
    <xf numFmtId="178" fontId="0" fillId="33" borderId="15" xfId="34" applyNumberFormat="1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3" fontId="0" fillId="33" borderId="14" xfId="0" applyNumberFormat="1" applyFill="1" applyBorder="1" applyAlignment="1">
      <alignment horizontal="right"/>
    </xf>
    <xf numFmtId="3" fontId="0" fillId="33" borderId="14" xfId="34" applyNumberFormat="1" applyFont="1" applyFill="1" applyBorder="1" applyAlignment="1" applyProtection="1">
      <alignment horizontal="right"/>
      <protection locked="0"/>
    </xf>
    <xf numFmtId="3" fontId="0" fillId="33" borderId="14" xfId="34" applyNumberFormat="1" applyFont="1" applyFill="1" applyBorder="1" applyAlignment="1" applyProtection="1">
      <alignment horizontal="right"/>
      <protection/>
    </xf>
    <xf numFmtId="178" fontId="0" fillId="33" borderId="0" xfId="34" applyNumberFormat="1" applyFont="1" applyFill="1" applyBorder="1" applyAlignment="1">
      <alignment horizontal="left"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3"/>
  <sheetViews>
    <sheetView tabSelected="1" zoomScale="86" zoomScaleNormal="86" zoomScalePageLayoutView="0" workbookViewId="0" topLeftCell="A1">
      <pane xSplit="2" ySplit="7" topLeftCell="AD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AL26" sqref="AL26"/>
    </sheetView>
  </sheetViews>
  <sheetFormatPr defaultColWidth="9.140625" defaultRowHeight="12.75"/>
  <cols>
    <col min="1" max="1" width="1.28515625" style="1" customWidth="1"/>
    <col min="2" max="2" width="22.421875" style="2" customWidth="1"/>
    <col min="3" max="13" width="10.140625" style="2" bestFit="1" customWidth="1"/>
    <col min="14" max="35" width="11.140625" style="2" bestFit="1" customWidth="1"/>
    <col min="36" max="36" width="11.421875" style="2" customWidth="1"/>
    <col min="37" max="37" width="11.7109375" style="2" customWidth="1"/>
    <col min="38" max="38" width="12.00390625" style="2" customWidth="1"/>
    <col min="39" max="16384" width="9.140625" style="2" customWidth="1"/>
  </cols>
  <sheetData>
    <row r="1" spans="2:54" ht="15">
      <c r="B1" s="13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  <c r="AJ1" s="1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5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  <c r="AJ2" s="1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4" t="s">
        <v>1</v>
      </c>
      <c r="C8" s="6">
        <v>10540.602705</v>
      </c>
      <c r="D8" s="6">
        <v>9430.226183</v>
      </c>
      <c r="E8" s="6">
        <v>5336.914145</v>
      </c>
      <c r="F8" s="6">
        <v>4504.155614</v>
      </c>
      <c r="G8" s="6">
        <v>4584.70583</v>
      </c>
      <c r="H8" s="6">
        <v>3814.152</v>
      </c>
      <c r="I8" s="6">
        <v>4724.048</v>
      </c>
      <c r="J8" s="6">
        <v>5817.823</v>
      </c>
      <c r="K8" s="6">
        <v>5321.564</v>
      </c>
      <c r="L8" s="6">
        <v>4200.515</v>
      </c>
      <c r="M8" s="6">
        <v>4076.664</v>
      </c>
      <c r="N8" s="6">
        <v>8275.269</v>
      </c>
      <c r="O8" s="6">
        <v>14871.491</v>
      </c>
      <c r="P8" s="6">
        <v>16783.371</v>
      </c>
      <c r="Q8" s="6">
        <v>21590.244</v>
      </c>
      <c r="R8" s="6">
        <v>20124.027312</v>
      </c>
      <c r="S8" s="6">
        <v>23765.049633000002</v>
      </c>
      <c r="T8" s="6">
        <v>30451.557601999997</v>
      </c>
      <c r="U8" s="6">
        <v>31380.776300999998</v>
      </c>
      <c r="V8" s="6">
        <v>25509.311741999998</v>
      </c>
      <c r="W8" s="6">
        <v>25282.128</v>
      </c>
      <c r="X8" s="6">
        <v>20320.689</v>
      </c>
      <c r="Y8" s="6">
        <v>8990.098</v>
      </c>
      <c r="Z8" s="6">
        <v>13850.765</v>
      </c>
      <c r="AA8" s="6">
        <v>22445.272</v>
      </c>
      <c r="AB8" s="6">
        <v>28686.863</v>
      </c>
      <c r="AC8" s="6">
        <v>34153.648</v>
      </c>
      <c r="AD8" s="6">
        <v>44707.43</v>
      </c>
      <c r="AE8" s="6">
        <v>57462.421</v>
      </c>
      <c r="AF8" s="6">
        <v>38786.243</v>
      </c>
      <c r="AG8" s="6">
        <v>56792.555</v>
      </c>
      <c r="AH8" s="6">
        <v>74319</v>
      </c>
      <c r="AI8" s="6">
        <v>68020</v>
      </c>
      <c r="AJ8" s="6">
        <v>73656</v>
      </c>
      <c r="AK8" s="6">
        <v>65323</v>
      </c>
      <c r="AL8" s="33">
        <v>59787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4" t="s">
        <v>3</v>
      </c>
      <c r="C9" s="6">
        <v>743.813465</v>
      </c>
      <c r="D9" s="6">
        <v>900.8895130000001</v>
      </c>
      <c r="E9" s="6">
        <v>486.210639</v>
      </c>
      <c r="F9" s="6">
        <v>532.341758</v>
      </c>
      <c r="G9" s="6">
        <v>417.80726</v>
      </c>
      <c r="H9" s="6">
        <v>690.869</v>
      </c>
      <c r="I9" s="6">
        <v>674.031</v>
      </c>
      <c r="J9" s="6">
        <v>766.296</v>
      </c>
      <c r="K9" s="6">
        <v>590.498</v>
      </c>
      <c r="L9" s="6">
        <v>619.935</v>
      </c>
      <c r="M9" s="6">
        <v>702.699</v>
      </c>
      <c r="N9" s="6">
        <v>992.435</v>
      </c>
      <c r="O9" s="6">
        <v>1130.502</v>
      </c>
      <c r="P9" s="6">
        <v>1176.944</v>
      </c>
      <c r="Q9" s="6">
        <v>1196.343</v>
      </c>
      <c r="R9" s="6">
        <v>1433.588</v>
      </c>
      <c r="S9" s="6">
        <v>1643.051</v>
      </c>
      <c r="T9" s="6">
        <v>1909.188</v>
      </c>
      <c r="U9" s="6">
        <v>2449.832</v>
      </c>
      <c r="V9" s="6">
        <v>2098.115</v>
      </c>
      <c r="W9" s="6">
        <v>2020.156</v>
      </c>
      <c r="X9" s="6">
        <v>1708.266</v>
      </c>
      <c r="Y9" s="6">
        <v>1831.966</v>
      </c>
      <c r="Z9" s="6">
        <v>1696.184</v>
      </c>
      <c r="AA9" s="6">
        <v>1891.602</v>
      </c>
      <c r="AB9" s="6">
        <v>2343.292</v>
      </c>
      <c r="AC9" s="6">
        <v>2824.844</v>
      </c>
      <c r="AD9" s="6">
        <v>3456.996</v>
      </c>
      <c r="AE9" s="6">
        <v>4986.805</v>
      </c>
      <c r="AF9" s="6">
        <v>4466.885</v>
      </c>
      <c r="AG9" s="6">
        <v>5603.874</v>
      </c>
      <c r="AH9" s="6">
        <v>7935.742</v>
      </c>
      <c r="AI9" s="6">
        <v>8590</v>
      </c>
      <c r="AJ9" s="6">
        <v>9353</v>
      </c>
      <c r="AK9" s="6">
        <v>10560</v>
      </c>
      <c r="AL9" s="33">
        <v>9766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4" t="s">
        <v>5</v>
      </c>
      <c r="C10" s="6">
        <v>25613.905311000002</v>
      </c>
      <c r="D10" s="6">
        <v>24775.745207</v>
      </c>
      <c r="E10" s="6">
        <v>21969.389693</v>
      </c>
      <c r="F10" s="6">
        <v>17249.375133999998</v>
      </c>
      <c r="G10" s="6">
        <v>15209.836396</v>
      </c>
      <c r="H10" s="6">
        <v>14331.292</v>
      </c>
      <c r="I10" s="6">
        <v>15557.237</v>
      </c>
      <c r="J10" s="6">
        <v>16579.954</v>
      </c>
      <c r="K10" s="6">
        <v>16055.386</v>
      </c>
      <c r="L10" s="6">
        <v>19860.273</v>
      </c>
      <c r="M10" s="6">
        <v>22460.345</v>
      </c>
      <c r="N10" s="6">
        <v>22976.921</v>
      </c>
      <c r="O10" s="6">
        <v>22346.272</v>
      </c>
      <c r="P10" s="6">
        <v>27300.228</v>
      </c>
      <c r="Q10" s="6">
        <v>35510.433</v>
      </c>
      <c r="R10" s="6">
        <v>54089.990135</v>
      </c>
      <c r="S10" s="6">
        <v>56768.949402000006</v>
      </c>
      <c r="T10" s="6">
        <v>63216.330928999996</v>
      </c>
      <c r="U10" s="6">
        <v>61015.624929</v>
      </c>
      <c r="V10" s="6">
        <v>51827.801772</v>
      </c>
      <c r="W10" s="6">
        <v>58948.908534</v>
      </c>
      <c r="X10" s="6">
        <v>58534.702371</v>
      </c>
      <c r="Y10" s="6">
        <v>49747.655406000005</v>
      </c>
      <c r="Z10" s="6">
        <v>50831.260002</v>
      </c>
      <c r="AA10" s="6">
        <v>66453.833</v>
      </c>
      <c r="AB10" s="6">
        <v>77539.44</v>
      </c>
      <c r="AC10" s="6">
        <v>95903.151</v>
      </c>
      <c r="AD10" s="6">
        <v>126655.427</v>
      </c>
      <c r="AE10" s="6">
        <v>182404.903</v>
      </c>
      <c r="AF10" s="6">
        <v>133610.539</v>
      </c>
      <c r="AG10" s="6">
        <v>191480.973</v>
      </c>
      <c r="AH10" s="6">
        <v>236964.318</v>
      </c>
      <c r="AI10" s="6">
        <v>233367.997</v>
      </c>
      <c r="AJ10" s="6">
        <v>250444.597</v>
      </c>
      <c r="AK10" s="6">
        <v>239079</v>
      </c>
      <c r="AL10" s="33">
        <v>178803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4" t="s">
        <v>7</v>
      </c>
      <c r="C11" s="6">
        <v>5123.520425</v>
      </c>
      <c r="D11" s="6">
        <v>6363.483454</v>
      </c>
      <c r="E11" s="6">
        <v>3526.9352360000003</v>
      </c>
      <c r="F11" s="6">
        <v>2753.935163</v>
      </c>
      <c r="G11" s="6">
        <v>3190.090198</v>
      </c>
      <c r="H11" s="6">
        <v>2742.503</v>
      </c>
      <c r="I11" s="6">
        <v>2914.345</v>
      </c>
      <c r="J11" s="6">
        <v>3793.246</v>
      </c>
      <c r="K11" s="6">
        <v>4730.781</v>
      </c>
      <c r="L11" s="6">
        <v>6495.684</v>
      </c>
      <c r="M11" s="6">
        <v>7022.305</v>
      </c>
      <c r="N11" s="6">
        <v>7452.643</v>
      </c>
      <c r="O11" s="6">
        <v>9455.524</v>
      </c>
      <c r="P11" s="6">
        <v>10541.89</v>
      </c>
      <c r="Q11" s="6">
        <v>11149.098</v>
      </c>
      <c r="R11" s="6">
        <v>14912.437451</v>
      </c>
      <c r="S11" s="6">
        <v>16816.124931000002</v>
      </c>
      <c r="T11" s="6">
        <v>18119.812785000002</v>
      </c>
      <c r="U11" s="6">
        <v>17094.48002</v>
      </c>
      <c r="V11" s="6">
        <v>13900.095157</v>
      </c>
      <c r="W11" s="6">
        <v>16627.370816</v>
      </c>
      <c r="X11" s="6">
        <v>16142.896396</v>
      </c>
      <c r="Y11" s="6">
        <v>15387.398329</v>
      </c>
      <c r="Z11" s="6">
        <v>17375.92</v>
      </c>
      <c r="AA11" s="6">
        <v>22401.04</v>
      </c>
      <c r="AB11" s="6">
        <v>29857.205</v>
      </c>
      <c r="AC11" s="6">
        <v>34726.451</v>
      </c>
      <c r="AD11" s="6">
        <v>42742.02</v>
      </c>
      <c r="AE11" s="6">
        <v>56644.968</v>
      </c>
      <c r="AF11" s="6">
        <v>38791.414</v>
      </c>
      <c r="AG11" s="6">
        <v>52845.215</v>
      </c>
      <c r="AH11" s="6">
        <v>66417</v>
      </c>
      <c r="AI11" s="6">
        <v>70712</v>
      </c>
      <c r="AJ11" s="6">
        <v>71837</v>
      </c>
      <c r="AK11" s="6">
        <v>70882</v>
      </c>
      <c r="AL11" s="33">
        <v>57321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4" t="s">
        <v>9</v>
      </c>
      <c r="C12" s="6">
        <v>4662.6042640000005</v>
      </c>
      <c r="D12" s="6">
        <v>5199.155629</v>
      </c>
      <c r="E12" s="6">
        <v>5477.7011840000005</v>
      </c>
      <c r="F12" s="6">
        <v>4900.359683000001</v>
      </c>
      <c r="G12" s="6">
        <v>4492.392177</v>
      </c>
      <c r="H12" s="6">
        <v>4130.686</v>
      </c>
      <c r="I12" s="6">
        <v>3852.087</v>
      </c>
      <c r="J12" s="6">
        <v>4227.973</v>
      </c>
      <c r="K12" s="6">
        <v>5005.26</v>
      </c>
      <c r="L12" s="6">
        <v>5010.486</v>
      </c>
      <c r="M12" s="6">
        <v>5588.543</v>
      </c>
      <c r="N12" s="6">
        <v>4966.993</v>
      </c>
      <c r="O12" s="6">
        <v>6683.97</v>
      </c>
      <c r="P12" s="6">
        <v>9829.19</v>
      </c>
      <c r="Q12" s="6">
        <v>11940.79</v>
      </c>
      <c r="R12" s="6">
        <v>13909.986051</v>
      </c>
      <c r="S12" s="6">
        <v>13701.195712</v>
      </c>
      <c r="T12" s="6">
        <v>15358.444556</v>
      </c>
      <c r="U12" s="6">
        <v>14703.715831</v>
      </c>
      <c r="V12" s="6">
        <v>10695.392058</v>
      </c>
      <c r="W12" s="6">
        <v>11777.826550999998</v>
      </c>
      <c r="X12" s="6">
        <v>12879.098429</v>
      </c>
      <c r="Y12" s="6">
        <v>12731.166578</v>
      </c>
      <c r="Z12" s="6">
        <v>13819.332</v>
      </c>
      <c r="AA12" s="6">
        <v>16718.921</v>
      </c>
      <c r="AB12" s="6">
        <v>21134.661</v>
      </c>
      <c r="AC12" s="6">
        <v>26069.215</v>
      </c>
      <c r="AD12" s="6">
        <v>33044.758</v>
      </c>
      <c r="AE12" s="6">
        <v>39621.362</v>
      </c>
      <c r="AF12" s="6">
        <v>32819.143</v>
      </c>
      <c r="AG12" s="6">
        <v>40588.459</v>
      </c>
      <c r="AH12" s="6">
        <v>54576</v>
      </c>
      <c r="AI12" s="6">
        <v>58531</v>
      </c>
      <c r="AJ12" s="6">
        <v>59394</v>
      </c>
      <c r="AK12" s="6">
        <v>63955</v>
      </c>
      <c r="AL12" s="33">
        <v>53966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4" t="s">
        <v>25</v>
      </c>
      <c r="C13" s="6">
        <v>4626.964</v>
      </c>
      <c r="D13" s="20" t="s">
        <v>32</v>
      </c>
      <c r="E13" s="6">
        <v>5530.604</v>
      </c>
      <c r="F13" s="6">
        <v>6222.137</v>
      </c>
      <c r="G13" s="6">
        <v>7227.48</v>
      </c>
      <c r="H13" s="6">
        <v>8034.976</v>
      </c>
      <c r="I13" s="6">
        <v>7596.136</v>
      </c>
      <c r="J13" s="6">
        <v>7611.533</v>
      </c>
      <c r="K13" s="20" t="s">
        <v>32</v>
      </c>
      <c r="L13" s="20" t="s">
        <v>32</v>
      </c>
      <c r="M13" s="20" t="s">
        <v>32</v>
      </c>
      <c r="N13" s="6">
        <v>4233.752</v>
      </c>
      <c r="O13" s="6">
        <v>2314.916</v>
      </c>
      <c r="P13" s="6">
        <v>2008.215</v>
      </c>
      <c r="Q13" s="6">
        <v>2016.821</v>
      </c>
      <c r="R13" s="6">
        <v>2882.53</v>
      </c>
      <c r="S13" s="6">
        <v>3568.997</v>
      </c>
      <c r="T13" s="6">
        <v>3987.256</v>
      </c>
      <c r="U13" s="6">
        <v>4181.192</v>
      </c>
      <c r="V13" s="6">
        <v>4391.251</v>
      </c>
      <c r="W13" s="6">
        <v>4843.319</v>
      </c>
      <c r="X13" s="6">
        <v>4844.231</v>
      </c>
      <c r="Y13" s="6">
        <v>4188.148</v>
      </c>
      <c r="Z13" s="6">
        <v>4672.763</v>
      </c>
      <c r="AA13" s="6">
        <v>5615.198</v>
      </c>
      <c r="AB13" s="6">
        <v>7604.259</v>
      </c>
      <c r="AC13" s="6">
        <v>9497.89</v>
      </c>
      <c r="AD13" s="6">
        <v>10079.21</v>
      </c>
      <c r="AE13" s="6">
        <v>14234.0936</v>
      </c>
      <c r="AF13" s="6">
        <v>8906.01</v>
      </c>
      <c r="AG13" s="6">
        <v>10644.338239410028</v>
      </c>
      <c r="AH13" s="6">
        <v>13952.4026</v>
      </c>
      <c r="AI13" s="6">
        <v>13800.8506</v>
      </c>
      <c r="AJ13" s="6">
        <v>14706.618821339998</v>
      </c>
      <c r="AK13" s="20">
        <v>13037</v>
      </c>
      <c r="AL13" s="39" t="s">
        <v>46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4" t="s">
        <v>11</v>
      </c>
      <c r="C14" s="6">
        <v>2253.3059980000003</v>
      </c>
      <c r="D14" s="6">
        <v>1920.618444</v>
      </c>
      <c r="E14" s="6">
        <v>2425.378991</v>
      </c>
      <c r="F14" s="6">
        <v>1506.663389</v>
      </c>
      <c r="G14" s="6">
        <v>1631.762686</v>
      </c>
      <c r="H14" s="6">
        <v>1808.34</v>
      </c>
      <c r="I14" s="6">
        <v>1805.641</v>
      </c>
      <c r="J14" s="6">
        <v>1890.862</v>
      </c>
      <c r="K14" s="6">
        <v>1713.531</v>
      </c>
      <c r="L14" s="6">
        <v>1859.652</v>
      </c>
      <c r="M14" s="6">
        <v>1804.658</v>
      </c>
      <c r="N14" s="6">
        <v>2327.886</v>
      </c>
      <c r="O14" s="6">
        <v>2501.31</v>
      </c>
      <c r="P14" s="6">
        <v>2552.728</v>
      </c>
      <c r="Q14" s="6">
        <v>3622.819</v>
      </c>
      <c r="R14" s="6">
        <v>4263.856342</v>
      </c>
      <c r="S14" s="6">
        <v>3828.285489</v>
      </c>
      <c r="T14" s="6">
        <v>5075.624547</v>
      </c>
      <c r="U14" s="6">
        <v>5760.327449</v>
      </c>
      <c r="V14" s="6">
        <v>3104.956117</v>
      </c>
      <c r="W14" s="6">
        <v>3747.909772</v>
      </c>
      <c r="X14" s="6">
        <v>5413.195205</v>
      </c>
      <c r="Y14" s="6">
        <v>6463.9902870000005</v>
      </c>
      <c r="Z14" s="6">
        <v>6566.969</v>
      </c>
      <c r="AA14" s="6">
        <v>7872.434</v>
      </c>
      <c r="AB14" s="6">
        <v>10417.36</v>
      </c>
      <c r="AC14" s="6">
        <v>12058.608</v>
      </c>
      <c r="AD14" s="6">
        <v>13821.899</v>
      </c>
      <c r="AE14" s="6">
        <v>18596.801</v>
      </c>
      <c r="AF14" s="6">
        <v>16058.223</v>
      </c>
      <c r="AG14" s="6">
        <v>20590</v>
      </c>
      <c r="AH14" s="6">
        <v>24285.432</v>
      </c>
      <c r="AI14" s="6">
        <v>25303.557</v>
      </c>
      <c r="AJ14" s="6">
        <v>27063.812</v>
      </c>
      <c r="AK14" s="6">
        <v>27516</v>
      </c>
      <c r="AL14" s="33">
        <v>21387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4" t="s">
        <v>33</v>
      </c>
      <c r="C15" s="6">
        <v>17792.698828</v>
      </c>
      <c r="D15" s="6">
        <v>23744.453009</v>
      </c>
      <c r="E15" s="6">
        <v>14420.956525</v>
      </c>
      <c r="F15" s="6">
        <v>10744.028973999999</v>
      </c>
      <c r="G15" s="6">
        <v>11793.483112</v>
      </c>
      <c r="H15" s="6">
        <v>16074.403</v>
      </c>
      <c r="I15" s="6">
        <v>14751.724</v>
      </c>
      <c r="J15" s="6">
        <v>12760.744</v>
      </c>
      <c r="K15" s="6">
        <v>18898.204</v>
      </c>
      <c r="L15" s="6">
        <v>22946.555</v>
      </c>
      <c r="M15" s="6">
        <v>29591.734</v>
      </c>
      <c r="N15" s="6">
        <v>38135.836</v>
      </c>
      <c r="O15" s="6">
        <v>48082.927</v>
      </c>
      <c r="P15" s="6">
        <v>65366.539</v>
      </c>
      <c r="Q15" s="6">
        <v>79345.889</v>
      </c>
      <c r="R15" s="6">
        <v>72443.677</v>
      </c>
      <c r="S15" s="6">
        <v>89464.897</v>
      </c>
      <c r="T15" s="6">
        <v>109808.201</v>
      </c>
      <c r="U15" s="6">
        <v>125373.053</v>
      </c>
      <c r="V15" s="6">
        <v>141974.764</v>
      </c>
      <c r="W15" s="6">
        <v>174620.517753</v>
      </c>
      <c r="X15" s="6">
        <v>168441.663776</v>
      </c>
      <c r="Y15" s="6">
        <v>168714.148433</v>
      </c>
      <c r="Z15" s="6">
        <v>170990.85</v>
      </c>
      <c r="AA15" s="6">
        <v>196809.652</v>
      </c>
      <c r="AB15" s="6">
        <v>221819.53</v>
      </c>
      <c r="AC15" s="6">
        <v>256130.401</v>
      </c>
      <c r="AD15" s="6">
        <v>281949.052</v>
      </c>
      <c r="AE15" s="6">
        <v>308603.247</v>
      </c>
      <c r="AF15" s="6">
        <v>234384.973</v>
      </c>
      <c r="AG15" s="6">
        <v>301481.813</v>
      </c>
      <c r="AH15" s="6">
        <v>350842.875</v>
      </c>
      <c r="AI15" s="6">
        <v>370751.558961</v>
      </c>
      <c r="AJ15" s="6">
        <v>381210.168528</v>
      </c>
      <c r="AK15" s="6">
        <v>399977</v>
      </c>
      <c r="AL15" s="33">
        <v>395232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4" t="s">
        <v>26</v>
      </c>
      <c r="C16" s="6">
        <v>1449</v>
      </c>
      <c r="D16" s="6">
        <v>1540</v>
      </c>
      <c r="E16" s="6">
        <v>1570</v>
      </c>
      <c r="F16" s="6">
        <v>1412</v>
      </c>
      <c r="G16" s="6">
        <v>1423</v>
      </c>
      <c r="H16" s="6">
        <v>1392</v>
      </c>
      <c r="I16" s="6">
        <v>1229</v>
      </c>
      <c r="J16" s="6">
        <v>1306</v>
      </c>
      <c r="K16" s="6">
        <v>751</v>
      </c>
      <c r="L16" s="6">
        <v>986</v>
      </c>
      <c r="M16" s="6">
        <v>1539</v>
      </c>
      <c r="N16" s="6">
        <v>1695</v>
      </c>
      <c r="O16" s="6">
        <v>2024</v>
      </c>
      <c r="P16" s="6">
        <v>2188</v>
      </c>
      <c r="Q16" s="6">
        <v>2404</v>
      </c>
      <c r="R16" s="6">
        <v>2510.899</v>
      </c>
      <c r="S16" s="6">
        <v>2779.858</v>
      </c>
      <c r="T16" s="6">
        <v>3006.365541</v>
      </c>
      <c r="U16" s="6">
        <v>3417.753775</v>
      </c>
      <c r="V16" s="6">
        <v>3491.1728390000003</v>
      </c>
      <c r="W16" s="6">
        <v>3405.004622</v>
      </c>
      <c r="X16" s="6">
        <v>2986.386767</v>
      </c>
      <c r="Y16" s="6">
        <v>3035.2954160000004</v>
      </c>
      <c r="Z16" s="6">
        <v>3122.275338</v>
      </c>
      <c r="AA16" s="6">
        <v>3592.208841</v>
      </c>
      <c r="AB16" s="6">
        <v>4152.847189</v>
      </c>
      <c r="AC16" s="6">
        <v>4817.654872</v>
      </c>
      <c r="AD16" s="6">
        <v>6869.920878999999</v>
      </c>
      <c r="AE16" s="6">
        <v>9009.933882</v>
      </c>
      <c r="AF16" s="6">
        <v>7788.849292000001</v>
      </c>
      <c r="AG16" s="6">
        <v>9136.516537000001</v>
      </c>
      <c r="AH16" s="6">
        <v>11341.513648</v>
      </c>
      <c r="AI16" s="6">
        <v>12633.239</v>
      </c>
      <c r="AJ16" s="6">
        <v>13035.4</v>
      </c>
      <c r="AK16" s="6">
        <v>13715</v>
      </c>
      <c r="AL16" s="33">
        <v>12136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4" t="s">
        <v>13</v>
      </c>
      <c r="C17" s="6">
        <v>614.7017950000001</v>
      </c>
      <c r="D17" s="6">
        <v>599.685069</v>
      </c>
      <c r="E17" s="6">
        <v>671.965521</v>
      </c>
      <c r="F17" s="6">
        <v>545.8886289999999</v>
      </c>
      <c r="G17" s="6">
        <v>585.98761</v>
      </c>
      <c r="H17" s="6">
        <v>501.528</v>
      </c>
      <c r="I17" s="6">
        <v>578.082</v>
      </c>
      <c r="J17" s="6">
        <v>595.304</v>
      </c>
      <c r="K17" s="6">
        <v>573.901</v>
      </c>
      <c r="L17" s="6">
        <v>759.688</v>
      </c>
      <c r="M17" s="6">
        <v>1349.817</v>
      </c>
      <c r="N17" s="6">
        <v>1460.309</v>
      </c>
      <c r="O17" s="6">
        <v>1421.608</v>
      </c>
      <c r="P17" s="6">
        <v>1688.801</v>
      </c>
      <c r="Q17" s="6">
        <v>2424.5244660000008</v>
      </c>
      <c r="R17" s="6">
        <v>3118.5622569999973</v>
      </c>
      <c r="S17" s="6">
        <v>3106.915488000004</v>
      </c>
      <c r="T17" s="6">
        <v>3369.5187609999957</v>
      </c>
      <c r="U17" s="6">
        <v>2702.6994560000007</v>
      </c>
      <c r="V17" s="6">
        <v>1905.8594200000007</v>
      </c>
      <c r="W17" s="6">
        <v>2260.2139190000007</v>
      </c>
      <c r="X17" s="6">
        <v>2181.917183</v>
      </c>
      <c r="Y17" s="6">
        <v>1661.2846980000002</v>
      </c>
      <c r="Z17" s="6">
        <v>1926.652499</v>
      </c>
      <c r="AA17" s="6">
        <v>2658.019333</v>
      </c>
      <c r="AB17" s="6">
        <v>3260.121302</v>
      </c>
      <c r="AC17" s="6">
        <v>4774.932832</v>
      </c>
      <c r="AD17" s="6">
        <v>5874.802014999999</v>
      </c>
      <c r="AE17" s="6">
        <v>9061.832304</v>
      </c>
      <c r="AF17" s="6">
        <v>6961.629113</v>
      </c>
      <c r="AG17" s="6">
        <v>10033.466144</v>
      </c>
      <c r="AH17" s="6">
        <v>12367.439317</v>
      </c>
      <c r="AI17" s="6">
        <v>11555.138719</v>
      </c>
      <c r="AJ17" s="6">
        <v>12142.051544</v>
      </c>
      <c r="AK17" s="6">
        <v>12169</v>
      </c>
      <c r="AL17" s="33">
        <v>10291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4" t="s">
        <v>15</v>
      </c>
      <c r="C18" s="6">
        <v>2687.8073590000004</v>
      </c>
      <c r="D18" s="6">
        <v>3972.360028</v>
      </c>
      <c r="E18" s="6">
        <v>2943.113984</v>
      </c>
      <c r="F18" s="6">
        <v>2234.3145950000003</v>
      </c>
      <c r="G18" s="6">
        <v>1881.878645</v>
      </c>
      <c r="H18" s="6">
        <v>1767.379</v>
      </c>
      <c r="I18" s="6">
        <v>2391.182</v>
      </c>
      <c r="J18" s="6">
        <v>3002.655</v>
      </c>
      <c r="K18" s="6">
        <v>2365.328</v>
      </c>
      <c r="L18" s="6">
        <v>2008.629</v>
      </c>
      <c r="M18" s="6">
        <v>2633.974</v>
      </c>
      <c r="N18" s="6">
        <v>2813.472</v>
      </c>
      <c r="O18" s="6">
        <v>3964.295</v>
      </c>
      <c r="P18" s="6">
        <v>4230.76</v>
      </c>
      <c r="Q18" s="6">
        <v>5626.295</v>
      </c>
      <c r="R18" s="6">
        <v>7584.093</v>
      </c>
      <c r="S18" s="6">
        <v>7962.211721</v>
      </c>
      <c r="T18" s="6">
        <v>8575.249925</v>
      </c>
      <c r="U18" s="6">
        <v>8228.634162</v>
      </c>
      <c r="V18" s="6">
        <v>6839.0461080000005</v>
      </c>
      <c r="W18" s="6">
        <v>7445.184813999999</v>
      </c>
      <c r="X18" s="6">
        <v>7314.404269</v>
      </c>
      <c r="Y18" s="6">
        <v>7504.369876</v>
      </c>
      <c r="Z18" s="6">
        <v>8414.052</v>
      </c>
      <c r="AA18" s="6">
        <v>10092.755</v>
      </c>
      <c r="AB18" s="6">
        <v>12479.512</v>
      </c>
      <c r="AC18" s="6">
        <v>15293.852</v>
      </c>
      <c r="AD18" s="6">
        <v>20418.397</v>
      </c>
      <c r="AE18" s="6">
        <v>29882.019</v>
      </c>
      <c r="AF18" s="6">
        <v>21803.867</v>
      </c>
      <c r="AG18" s="6">
        <v>29913.841</v>
      </c>
      <c r="AH18" s="6">
        <v>37843.527</v>
      </c>
      <c r="AI18" s="6">
        <v>42196</v>
      </c>
      <c r="AJ18" s="6">
        <v>43328</v>
      </c>
      <c r="AK18" s="6">
        <v>42173</v>
      </c>
      <c r="AL18" s="33">
        <v>37798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4" t="s">
        <v>17</v>
      </c>
      <c r="C19" s="6">
        <v>1604.390436</v>
      </c>
      <c r="D19" s="6">
        <v>1624.71969</v>
      </c>
      <c r="E19" s="6">
        <v>1107.192714</v>
      </c>
      <c r="F19" s="6">
        <v>703.930699</v>
      </c>
      <c r="G19" s="6">
        <v>765.995978</v>
      </c>
      <c r="H19" s="6">
        <v>619.094</v>
      </c>
      <c r="I19" s="6">
        <v>676.899</v>
      </c>
      <c r="J19" s="6">
        <v>1154.999</v>
      </c>
      <c r="K19" s="6">
        <v>1124.864</v>
      </c>
      <c r="L19" s="6">
        <v>1239.702</v>
      </c>
      <c r="M19" s="6">
        <v>1414.528</v>
      </c>
      <c r="N19" s="6">
        <v>1552.097</v>
      </c>
      <c r="O19" s="6">
        <v>2009.859</v>
      </c>
      <c r="P19" s="6">
        <v>2332.869</v>
      </c>
      <c r="Q19" s="6">
        <v>2707.194</v>
      </c>
      <c r="R19" s="6">
        <v>2866.585</v>
      </c>
      <c r="S19" s="6">
        <v>3322.397</v>
      </c>
      <c r="T19" s="6">
        <v>3715.555</v>
      </c>
      <c r="U19" s="6">
        <v>3807.635</v>
      </c>
      <c r="V19" s="6">
        <v>3356.273</v>
      </c>
      <c r="W19" s="6">
        <v>3465.811</v>
      </c>
      <c r="X19" s="6">
        <v>3060.844</v>
      </c>
      <c r="Y19" s="6">
        <v>1964.3</v>
      </c>
      <c r="Z19" s="6">
        <v>2190.37</v>
      </c>
      <c r="AA19" s="6">
        <v>3118.632</v>
      </c>
      <c r="AB19" s="6">
        <v>3878.884</v>
      </c>
      <c r="AC19" s="6">
        <v>4774.868</v>
      </c>
      <c r="AD19" s="6">
        <v>5628.185</v>
      </c>
      <c r="AE19" s="6">
        <v>8932.653</v>
      </c>
      <c r="AF19" s="6">
        <v>6906.728</v>
      </c>
      <c r="AG19" s="6">
        <v>8621.759</v>
      </c>
      <c r="AH19" s="6">
        <v>10726.377994999999</v>
      </c>
      <c r="AI19" s="6">
        <v>11652.107844</v>
      </c>
      <c r="AJ19" s="6">
        <v>11642.380147</v>
      </c>
      <c r="AK19" s="6">
        <v>11485</v>
      </c>
      <c r="AL19" s="33">
        <v>9489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4" t="s">
        <v>27</v>
      </c>
      <c r="C20" s="6">
        <v>12260.080966</v>
      </c>
      <c r="D20" s="6">
        <v>13558.613176</v>
      </c>
      <c r="E20" s="6">
        <v>13396.958447</v>
      </c>
      <c r="F20" s="6">
        <v>5786.0722479999995</v>
      </c>
      <c r="G20" s="6">
        <v>7007.153561</v>
      </c>
      <c r="H20" s="6">
        <v>7303.577</v>
      </c>
      <c r="I20" s="6">
        <v>7666.724</v>
      </c>
      <c r="J20" s="6">
        <v>8711.23</v>
      </c>
      <c r="K20" s="6">
        <v>11476.214</v>
      </c>
      <c r="L20" s="6">
        <v>7029.588</v>
      </c>
      <c r="M20" s="6">
        <v>6607.786</v>
      </c>
      <c r="N20" s="6">
        <v>10041.906</v>
      </c>
      <c r="O20" s="6">
        <v>12671.843</v>
      </c>
      <c r="P20" s="6">
        <v>11271.3</v>
      </c>
      <c r="Q20" s="6">
        <v>8277.201</v>
      </c>
      <c r="R20" s="6">
        <v>10791.457</v>
      </c>
      <c r="S20" s="6">
        <v>8902.233</v>
      </c>
      <c r="T20" s="6">
        <v>13158.821</v>
      </c>
      <c r="U20" s="6">
        <v>14250.387</v>
      </c>
      <c r="V20" s="6">
        <v>12669.207</v>
      </c>
      <c r="W20" s="6">
        <v>14586.473</v>
      </c>
      <c r="X20" s="6">
        <v>16435.594</v>
      </c>
      <c r="Y20" s="6">
        <v>11673.376</v>
      </c>
      <c r="Z20" s="6">
        <v>8357.739</v>
      </c>
      <c r="AA20" s="6">
        <v>14697.166</v>
      </c>
      <c r="AB20" s="6">
        <v>21848.133</v>
      </c>
      <c r="AC20" s="6">
        <v>30558.609</v>
      </c>
      <c r="AD20" s="6">
        <v>41911.443</v>
      </c>
      <c r="AE20" s="6">
        <v>48137.822</v>
      </c>
      <c r="AF20" s="6">
        <v>40970.091</v>
      </c>
      <c r="AG20" s="6">
        <v>36478.808</v>
      </c>
      <c r="AH20" s="6">
        <v>47723.475</v>
      </c>
      <c r="AI20" s="6">
        <v>57248.131</v>
      </c>
      <c r="AJ20" s="6">
        <v>48476</v>
      </c>
      <c r="AK20" s="6">
        <v>42624</v>
      </c>
      <c r="AL20" s="39" t="s">
        <v>46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4" t="s">
        <v>34</v>
      </c>
      <c r="C22" s="21">
        <f>SUM(C8:C12,C14:C20)</f>
        <v>85346.431552</v>
      </c>
      <c r="D22" s="21">
        <f aca="true" t="shared" si="0" ref="D22:AI22">SUM(D8:D12,D14:D20)</f>
        <v>93629.949402</v>
      </c>
      <c r="E22" s="21">
        <f t="shared" si="0"/>
        <v>73332.717079</v>
      </c>
      <c r="F22" s="21">
        <f t="shared" si="0"/>
        <v>52873.065886000004</v>
      </c>
      <c r="G22" s="21">
        <f t="shared" si="0"/>
        <v>52984.093452999994</v>
      </c>
      <c r="H22" s="21">
        <f t="shared" si="0"/>
        <v>55175.823</v>
      </c>
      <c r="I22" s="21">
        <f t="shared" si="0"/>
        <v>56821</v>
      </c>
      <c r="J22" s="21">
        <f t="shared" si="0"/>
        <v>60607.085999999996</v>
      </c>
      <c r="K22" s="21">
        <f t="shared" si="0"/>
        <v>68606.531</v>
      </c>
      <c r="L22" s="21">
        <f t="shared" si="0"/>
        <v>73016.70700000001</v>
      </c>
      <c r="M22" s="21">
        <f t="shared" si="0"/>
        <v>84792.05300000001</v>
      </c>
      <c r="N22" s="21">
        <f t="shared" si="0"/>
        <v>102690.76699999999</v>
      </c>
      <c r="O22" s="21">
        <f t="shared" si="0"/>
        <v>127163.601</v>
      </c>
      <c r="P22" s="21">
        <f t="shared" si="0"/>
        <v>155262.62</v>
      </c>
      <c r="Q22" s="21">
        <f t="shared" si="0"/>
        <v>185794.83046599998</v>
      </c>
      <c r="R22" s="21">
        <f t="shared" si="0"/>
        <v>208049.15854799995</v>
      </c>
      <c r="S22" s="21">
        <f t="shared" si="0"/>
        <v>232061.16837600002</v>
      </c>
      <c r="T22" s="21">
        <f t="shared" si="0"/>
        <v>275764.669646</v>
      </c>
      <c r="U22" s="21">
        <f t="shared" si="0"/>
        <v>290184.91892299993</v>
      </c>
      <c r="V22" s="21">
        <f t="shared" si="0"/>
        <v>277371.994213</v>
      </c>
      <c r="W22" s="21">
        <f t="shared" si="0"/>
        <v>324187.5047809999</v>
      </c>
      <c r="X22" s="21">
        <f t="shared" si="0"/>
        <v>315419.657396</v>
      </c>
      <c r="Y22" s="21">
        <f t="shared" si="0"/>
        <v>289705.04902299994</v>
      </c>
      <c r="Z22" s="21">
        <f t="shared" si="0"/>
        <v>299142.368839</v>
      </c>
      <c r="AA22" s="21">
        <f t="shared" si="0"/>
        <v>368751.535174</v>
      </c>
      <c r="AB22" s="21">
        <f t="shared" si="0"/>
        <v>437417.848491</v>
      </c>
      <c r="AC22" s="21">
        <f t="shared" si="0"/>
        <v>522086.234704</v>
      </c>
      <c r="AD22" s="21">
        <f t="shared" si="0"/>
        <v>627080.329894</v>
      </c>
      <c r="AE22" s="21">
        <f t="shared" si="0"/>
        <v>773344.7671860001</v>
      </c>
      <c r="AF22" s="21">
        <f t="shared" si="0"/>
        <v>583348.584405</v>
      </c>
      <c r="AG22" s="21">
        <f t="shared" si="0"/>
        <v>763567.2796809998</v>
      </c>
      <c r="AH22" s="21">
        <f t="shared" si="0"/>
        <v>935342.6999599999</v>
      </c>
      <c r="AI22" s="21">
        <f t="shared" si="0"/>
        <v>970560.7295240001</v>
      </c>
      <c r="AJ22" s="21">
        <f>SUM(AJ8:AJ12,AJ14:AJ20)</f>
        <v>1001582.409219</v>
      </c>
      <c r="AK22" s="21">
        <f>SUM(AK8:AK12,AK14:AK20)</f>
        <v>999458</v>
      </c>
      <c r="AL22" s="39" t="s">
        <v>46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4" t="s">
        <v>19</v>
      </c>
      <c r="C23" s="21">
        <f>SUM(C9,C12,C14,C18)</f>
        <v>10347.531086</v>
      </c>
      <c r="D23" s="21">
        <f aca="true" t="shared" si="1" ref="D23:AI23">SUM(D9,D12,D14,D18)</f>
        <v>11993.023614</v>
      </c>
      <c r="E23" s="21">
        <f t="shared" si="1"/>
        <v>11332.404798</v>
      </c>
      <c r="F23" s="21">
        <f t="shared" si="1"/>
        <v>9173.679425000002</v>
      </c>
      <c r="G23" s="21">
        <f t="shared" si="1"/>
        <v>8423.840768</v>
      </c>
      <c r="H23" s="21">
        <f t="shared" si="1"/>
        <v>8397.274</v>
      </c>
      <c r="I23" s="21">
        <f t="shared" si="1"/>
        <v>8722.940999999999</v>
      </c>
      <c r="J23" s="21">
        <f t="shared" si="1"/>
        <v>9887.786</v>
      </c>
      <c r="K23" s="21">
        <f t="shared" si="1"/>
        <v>9674.617</v>
      </c>
      <c r="L23" s="21">
        <f t="shared" si="1"/>
        <v>9498.702000000001</v>
      </c>
      <c r="M23" s="21">
        <f t="shared" si="1"/>
        <v>10729.874</v>
      </c>
      <c r="N23" s="21">
        <f t="shared" si="1"/>
        <v>11100.786</v>
      </c>
      <c r="O23" s="21">
        <f t="shared" si="1"/>
        <v>14280.077</v>
      </c>
      <c r="P23" s="21">
        <f t="shared" si="1"/>
        <v>17789.622000000003</v>
      </c>
      <c r="Q23" s="21">
        <f t="shared" si="1"/>
        <v>22386.247000000003</v>
      </c>
      <c r="R23" s="21">
        <f t="shared" si="1"/>
        <v>27191.523393</v>
      </c>
      <c r="S23" s="21">
        <f t="shared" si="1"/>
        <v>27134.743922</v>
      </c>
      <c r="T23" s="21">
        <f t="shared" si="1"/>
        <v>30918.507028</v>
      </c>
      <c r="U23" s="21">
        <f t="shared" si="1"/>
        <v>31142.509442000002</v>
      </c>
      <c r="V23" s="21">
        <f t="shared" si="1"/>
        <v>22737.509283</v>
      </c>
      <c r="W23" s="21">
        <f t="shared" si="1"/>
        <v>24991.077136999997</v>
      </c>
      <c r="X23" s="21">
        <f t="shared" si="1"/>
        <v>27314.963902999996</v>
      </c>
      <c r="Y23" s="21">
        <f t="shared" si="1"/>
        <v>28531.492741000002</v>
      </c>
      <c r="Z23" s="21">
        <f t="shared" si="1"/>
        <v>30496.537</v>
      </c>
      <c r="AA23" s="21">
        <f t="shared" si="1"/>
        <v>36575.712</v>
      </c>
      <c r="AB23" s="21">
        <f t="shared" si="1"/>
        <v>46374.825000000004</v>
      </c>
      <c r="AC23" s="21">
        <f t="shared" si="1"/>
        <v>56246.519</v>
      </c>
      <c r="AD23" s="21">
        <f t="shared" si="1"/>
        <v>70742.05</v>
      </c>
      <c r="AE23" s="21">
        <f t="shared" si="1"/>
        <v>93086.987</v>
      </c>
      <c r="AF23" s="21">
        <f t="shared" si="1"/>
        <v>75148.11799999999</v>
      </c>
      <c r="AG23" s="21">
        <f t="shared" si="1"/>
        <v>96696.174</v>
      </c>
      <c r="AH23" s="21">
        <f t="shared" si="1"/>
        <v>124640.701</v>
      </c>
      <c r="AI23" s="21">
        <f t="shared" si="1"/>
        <v>134620.557</v>
      </c>
      <c r="AJ23" s="21">
        <f>SUM(AJ9,AJ12,AJ14,AJ18)</f>
        <v>139138.812</v>
      </c>
      <c r="AK23" s="21">
        <f>SUM(AK9,AK12,AK14,AK18)</f>
        <v>144204</v>
      </c>
      <c r="AL23" s="40">
        <f>SUM(AL9,AL12,AL14,AL18)</f>
        <v>122917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4" t="s">
        <v>20</v>
      </c>
      <c r="C24" s="21">
        <f>SUM(C8,C10,C17,C19,C20)</f>
        <v>50633.681213</v>
      </c>
      <c r="D24" s="21">
        <f aca="true" t="shared" si="2" ref="D24:AI24">SUM(D8,D10,D17,D19,D20)</f>
        <v>49988.989324999995</v>
      </c>
      <c r="E24" s="21">
        <f t="shared" si="2"/>
        <v>42482.42052</v>
      </c>
      <c r="F24" s="21">
        <f t="shared" si="2"/>
        <v>28789.422324</v>
      </c>
      <c r="G24" s="21">
        <f t="shared" si="2"/>
        <v>28153.679375</v>
      </c>
      <c r="H24" s="21">
        <f t="shared" si="2"/>
        <v>26569.643</v>
      </c>
      <c r="I24" s="21">
        <f t="shared" si="2"/>
        <v>29202.989999999998</v>
      </c>
      <c r="J24" s="21">
        <f t="shared" si="2"/>
        <v>32859.31</v>
      </c>
      <c r="K24" s="21">
        <f t="shared" si="2"/>
        <v>34551.929000000004</v>
      </c>
      <c r="L24" s="21">
        <f t="shared" si="2"/>
        <v>33089.766</v>
      </c>
      <c r="M24" s="21">
        <f t="shared" si="2"/>
        <v>35909.14</v>
      </c>
      <c r="N24" s="21">
        <f t="shared" si="2"/>
        <v>44306.502</v>
      </c>
      <c r="O24" s="21">
        <f t="shared" si="2"/>
        <v>53321.073</v>
      </c>
      <c r="P24" s="21">
        <f t="shared" si="2"/>
        <v>59376.569</v>
      </c>
      <c r="Q24" s="21">
        <f t="shared" si="2"/>
        <v>70509.596466</v>
      </c>
      <c r="R24" s="21">
        <f t="shared" si="2"/>
        <v>90990.62170399999</v>
      </c>
      <c r="S24" s="21">
        <f t="shared" si="2"/>
        <v>95865.54452300002</v>
      </c>
      <c r="T24" s="21">
        <f t="shared" si="2"/>
        <v>113911.78329199998</v>
      </c>
      <c r="U24" s="21">
        <f t="shared" si="2"/>
        <v>113157.12268599999</v>
      </c>
      <c r="V24" s="21">
        <f t="shared" si="2"/>
        <v>95268.45293399999</v>
      </c>
      <c r="W24" s="21">
        <f t="shared" si="2"/>
        <v>104543.534453</v>
      </c>
      <c r="X24" s="21">
        <f t="shared" si="2"/>
        <v>100533.746554</v>
      </c>
      <c r="Y24" s="21">
        <f t="shared" si="2"/>
        <v>74036.71410400001</v>
      </c>
      <c r="Z24" s="21">
        <f t="shared" si="2"/>
        <v>77156.786501</v>
      </c>
      <c r="AA24" s="21">
        <f t="shared" si="2"/>
        <v>109372.922333</v>
      </c>
      <c r="AB24" s="21">
        <f t="shared" si="2"/>
        <v>135213.44130200002</v>
      </c>
      <c r="AC24" s="21">
        <f t="shared" si="2"/>
        <v>170165.20883199997</v>
      </c>
      <c r="AD24" s="21">
        <f t="shared" si="2"/>
        <v>224777.28701499998</v>
      </c>
      <c r="AE24" s="21">
        <f t="shared" si="2"/>
        <v>305999.631304</v>
      </c>
      <c r="AF24" s="21">
        <f t="shared" si="2"/>
        <v>227235.23011300003</v>
      </c>
      <c r="AG24" s="21">
        <f t="shared" si="2"/>
        <v>303407.56114400004</v>
      </c>
      <c r="AH24" s="21">
        <f t="shared" si="2"/>
        <v>382100.6103119999</v>
      </c>
      <c r="AI24" s="21">
        <f t="shared" si="2"/>
        <v>381843.37456299993</v>
      </c>
      <c r="AJ24" s="21">
        <f>SUM(AJ8,AJ10,AJ17,AJ19,AJ20)</f>
        <v>396361.028691</v>
      </c>
      <c r="AK24" s="21">
        <f>SUM(AK8,AK10,AK17,AK19,AK20)</f>
        <v>370680</v>
      </c>
      <c r="AL24" s="39" t="s">
        <v>46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4" t="s">
        <v>35</v>
      </c>
      <c r="C25" s="19">
        <f>SUM(C9,C14,C20)</f>
        <v>15257.200429</v>
      </c>
      <c r="D25" s="19">
        <f aca="true" t="shared" si="3" ref="D25:AI25">SUM(D9,D14,D20)</f>
        <v>16380.121133</v>
      </c>
      <c r="E25" s="19">
        <f t="shared" si="3"/>
        <v>16308.548077000001</v>
      </c>
      <c r="F25" s="19">
        <f t="shared" si="3"/>
        <v>7825.077394999999</v>
      </c>
      <c r="G25" s="19">
        <f t="shared" si="3"/>
        <v>9056.723507</v>
      </c>
      <c r="H25" s="19">
        <f t="shared" si="3"/>
        <v>9802.786</v>
      </c>
      <c r="I25" s="19">
        <f t="shared" si="3"/>
        <v>10146.396</v>
      </c>
      <c r="J25" s="19">
        <f t="shared" si="3"/>
        <v>11368.387999999999</v>
      </c>
      <c r="K25" s="19">
        <f t="shared" si="3"/>
        <v>13780.243</v>
      </c>
      <c r="L25" s="19">
        <f t="shared" si="3"/>
        <v>9509.175</v>
      </c>
      <c r="M25" s="19">
        <f t="shared" si="3"/>
        <v>9115.143</v>
      </c>
      <c r="N25" s="19">
        <f t="shared" si="3"/>
        <v>13362.227</v>
      </c>
      <c r="O25" s="19">
        <f t="shared" si="3"/>
        <v>16303.655</v>
      </c>
      <c r="P25" s="19">
        <f t="shared" si="3"/>
        <v>15000.972</v>
      </c>
      <c r="Q25" s="19">
        <f t="shared" si="3"/>
        <v>13096.363</v>
      </c>
      <c r="R25" s="19">
        <f t="shared" si="3"/>
        <v>16488.901342</v>
      </c>
      <c r="S25" s="19">
        <f t="shared" si="3"/>
        <v>14373.569489</v>
      </c>
      <c r="T25" s="19">
        <f t="shared" si="3"/>
        <v>20143.633547</v>
      </c>
      <c r="U25" s="19">
        <f t="shared" si="3"/>
        <v>22460.546449</v>
      </c>
      <c r="V25" s="19">
        <f t="shared" si="3"/>
        <v>17872.278117</v>
      </c>
      <c r="W25" s="19">
        <f t="shared" si="3"/>
        <v>20354.538772</v>
      </c>
      <c r="X25" s="19">
        <f t="shared" si="3"/>
        <v>23557.055205</v>
      </c>
      <c r="Y25" s="19">
        <f t="shared" si="3"/>
        <v>19969.332287</v>
      </c>
      <c r="Z25" s="19">
        <f t="shared" si="3"/>
        <v>16620.892</v>
      </c>
      <c r="AA25" s="19">
        <f t="shared" si="3"/>
        <v>24461.201999999997</v>
      </c>
      <c r="AB25" s="19">
        <f t="shared" si="3"/>
        <v>34608.785</v>
      </c>
      <c r="AC25" s="19">
        <f t="shared" si="3"/>
        <v>45442.061</v>
      </c>
      <c r="AD25" s="19">
        <f t="shared" si="3"/>
        <v>59190.338</v>
      </c>
      <c r="AE25" s="19">
        <f t="shared" si="3"/>
        <v>71721.428</v>
      </c>
      <c r="AF25" s="19">
        <f t="shared" si="3"/>
        <v>61495.199</v>
      </c>
      <c r="AG25" s="19">
        <f t="shared" si="3"/>
        <v>62672.682</v>
      </c>
      <c r="AH25" s="19">
        <f t="shared" si="3"/>
        <v>79944.649</v>
      </c>
      <c r="AI25" s="19">
        <f t="shared" si="3"/>
        <v>91141.688</v>
      </c>
      <c r="AJ25" s="19">
        <f>SUM(AJ9,AJ14,AJ20)</f>
        <v>84892.812</v>
      </c>
      <c r="AK25" s="19">
        <f>SUM(AK9,AK14,AK20)</f>
        <v>80700</v>
      </c>
      <c r="AL25" s="39" t="s">
        <v>46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4" t="s">
        <v>44</v>
      </c>
      <c r="C26" s="19">
        <f>SUM(C11,C12,C15,C18)</f>
        <v>30266.630876000003</v>
      </c>
      <c r="D26" s="19">
        <f aca="true" t="shared" si="4" ref="D26:AI26">SUM(D11,D12,D15,D18)</f>
        <v>39279.45212</v>
      </c>
      <c r="E26" s="19">
        <f t="shared" si="4"/>
        <v>26368.706929</v>
      </c>
      <c r="F26" s="19">
        <f t="shared" si="4"/>
        <v>20632.638414999998</v>
      </c>
      <c r="G26" s="19">
        <f t="shared" si="4"/>
        <v>21357.844132000002</v>
      </c>
      <c r="H26" s="19">
        <f t="shared" si="4"/>
        <v>24714.971</v>
      </c>
      <c r="I26" s="19">
        <f t="shared" si="4"/>
        <v>23909.338</v>
      </c>
      <c r="J26" s="19">
        <f t="shared" si="4"/>
        <v>23784.618</v>
      </c>
      <c r="K26" s="19">
        <f t="shared" si="4"/>
        <v>30999.573000000004</v>
      </c>
      <c r="L26" s="19">
        <f t="shared" si="4"/>
        <v>36461.354</v>
      </c>
      <c r="M26" s="19">
        <f t="shared" si="4"/>
        <v>44836.556000000004</v>
      </c>
      <c r="N26" s="19">
        <f t="shared" si="4"/>
        <v>53368.944</v>
      </c>
      <c r="O26" s="19">
        <f t="shared" si="4"/>
        <v>68186.716</v>
      </c>
      <c r="P26" s="19">
        <f t="shared" si="4"/>
        <v>89968.379</v>
      </c>
      <c r="Q26" s="19">
        <f t="shared" si="4"/>
        <v>108062.072</v>
      </c>
      <c r="R26" s="19">
        <f t="shared" si="4"/>
        <v>108850.19350199998</v>
      </c>
      <c r="S26" s="19">
        <f t="shared" si="4"/>
        <v>127944.429364</v>
      </c>
      <c r="T26" s="19">
        <f t="shared" si="4"/>
        <v>151861.70826600003</v>
      </c>
      <c r="U26" s="19">
        <f t="shared" si="4"/>
        <v>165399.88301299998</v>
      </c>
      <c r="V26" s="19">
        <f t="shared" si="4"/>
        <v>173409.297323</v>
      </c>
      <c r="W26" s="19">
        <f t="shared" si="4"/>
        <v>210470.899934</v>
      </c>
      <c r="X26" s="19">
        <f t="shared" si="4"/>
        <v>204778.06287</v>
      </c>
      <c r="Y26" s="19">
        <f t="shared" si="4"/>
        <v>204337.083216</v>
      </c>
      <c r="Z26" s="19">
        <f t="shared" si="4"/>
        <v>210600.154</v>
      </c>
      <c r="AA26" s="19">
        <f t="shared" si="4"/>
        <v>246022.36800000002</v>
      </c>
      <c r="AB26" s="19">
        <f t="shared" si="4"/>
        <v>285290.908</v>
      </c>
      <c r="AC26" s="19">
        <f t="shared" si="4"/>
        <v>332219.91900000005</v>
      </c>
      <c r="AD26" s="19">
        <f t="shared" si="4"/>
        <v>378154.227</v>
      </c>
      <c r="AE26" s="19">
        <f t="shared" si="4"/>
        <v>434751.596</v>
      </c>
      <c r="AF26" s="19">
        <f t="shared" si="4"/>
        <v>327799.397</v>
      </c>
      <c r="AG26" s="19">
        <f t="shared" si="4"/>
        <v>424829.32800000004</v>
      </c>
      <c r="AH26" s="19">
        <f t="shared" si="4"/>
        <v>509679.402</v>
      </c>
      <c r="AI26" s="19">
        <f t="shared" si="4"/>
        <v>542190.5589610001</v>
      </c>
      <c r="AJ26" s="19">
        <f>SUM(AJ11,AJ12,AJ15,AJ18)</f>
        <v>555769.168528</v>
      </c>
      <c r="AK26" s="19">
        <f>SUM(AK11,AK12,AK15,AK18)</f>
        <v>576987</v>
      </c>
      <c r="AL26" s="41">
        <f>SUM(AL11,AL12,AL15,AL18)</f>
        <v>544317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4" t="s">
        <v>38</v>
      </c>
      <c r="C27" s="19">
        <f>SUM(C8,C9,C10,C11,C12,C14,C17,C18,C19,C20)</f>
        <v>66104.732724</v>
      </c>
      <c r="D27" s="19">
        <f aca="true" t="shared" si="5" ref="D27:AI27">SUM(D8,D9,D10,D11,D12,D14,D17,D18,D19,D20)</f>
        <v>68345.49639300001</v>
      </c>
      <c r="E27" s="19">
        <f t="shared" si="5"/>
        <v>57341.76055399999</v>
      </c>
      <c r="F27" s="19">
        <f t="shared" si="5"/>
        <v>40717.036912</v>
      </c>
      <c r="G27" s="19">
        <f t="shared" si="5"/>
        <v>39767.610341</v>
      </c>
      <c r="H27" s="19">
        <f t="shared" si="5"/>
        <v>37709.42</v>
      </c>
      <c r="I27" s="19">
        <f t="shared" si="5"/>
        <v>40840.276</v>
      </c>
      <c r="J27" s="19">
        <f t="shared" si="5"/>
        <v>46540.342000000004</v>
      </c>
      <c r="K27" s="19">
        <f t="shared" si="5"/>
        <v>48957.327000000005</v>
      </c>
      <c r="L27" s="19">
        <f t="shared" si="5"/>
        <v>49084.152</v>
      </c>
      <c r="M27" s="19">
        <f t="shared" si="5"/>
        <v>53661.31900000001</v>
      </c>
      <c r="N27" s="19">
        <f t="shared" si="5"/>
        <v>62859.931000000004</v>
      </c>
      <c r="O27" s="19">
        <f t="shared" si="5"/>
        <v>77056.674</v>
      </c>
      <c r="P27" s="19">
        <f t="shared" si="5"/>
        <v>87708.081</v>
      </c>
      <c r="Q27" s="19">
        <f t="shared" si="5"/>
        <v>104044.941466</v>
      </c>
      <c r="R27" s="19">
        <f t="shared" si="5"/>
        <v>133094.582548</v>
      </c>
      <c r="S27" s="19">
        <f t="shared" si="5"/>
        <v>139816.413376</v>
      </c>
      <c r="T27" s="19">
        <f t="shared" si="5"/>
        <v>162950.103105</v>
      </c>
      <c r="U27" s="19">
        <f t="shared" si="5"/>
        <v>161394.112148</v>
      </c>
      <c r="V27" s="19">
        <f t="shared" si="5"/>
        <v>131906.05737399997</v>
      </c>
      <c r="W27" s="19">
        <f t="shared" si="5"/>
        <v>146161.98240599997</v>
      </c>
      <c r="X27" s="19">
        <f t="shared" si="5"/>
        <v>143991.606853</v>
      </c>
      <c r="Y27" s="19">
        <f t="shared" si="5"/>
        <v>117955.60517400001</v>
      </c>
      <c r="Z27" s="19">
        <f t="shared" si="5"/>
        <v>125029.24350099999</v>
      </c>
      <c r="AA27" s="19">
        <f t="shared" si="5"/>
        <v>168349.67433300003</v>
      </c>
      <c r="AB27" s="19">
        <f t="shared" si="5"/>
        <v>211445.471302</v>
      </c>
      <c r="AC27" s="19">
        <f t="shared" si="5"/>
        <v>261138.17883199998</v>
      </c>
      <c r="AD27" s="19">
        <f t="shared" si="5"/>
        <v>338261.35701499996</v>
      </c>
      <c r="AE27" s="19">
        <f t="shared" si="5"/>
        <v>455731.586304</v>
      </c>
      <c r="AF27" s="19">
        <f t="shared" si="5"/>
        <v>341174.76211300003</v>
      </c>
      <c r="AG27" s="19">
        <f t="shared" si="5"/>
        <v>452948.95014400006</v>
      </c>
      <c r="AH27" s="19">
        <f t="shared" si="5"/>
        <v>573158.3113119999</v>
      </c>
      <c r="AI27" s="19">
        <f t="shared" si="5"/>
        <v>587175.9315630001</v>
      </c>
      <c r="AJ27" s="19">
        <f>SUM(AJ8,AJ9,AJ10,AJ11,AJ12,AJ14,AJ17,AJ18,AJ19,AJ20)</f>
        <v>607336.8406909999</v>
      </c>
      <c r="AK27" s="19">
        <f>SUM(AK8,AK9,AK10,AK11,AK12,AK14,AK17,AK18,AK19,AK20)</f>
        <v>585766</v>
      </c>
      <c r="AL27" s="39" t="s">
        <v>46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8.25" customHeight="1" thickBo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7" t="s">
        <v>23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  <c r="V30" s="1"/>
      <c r="W30" s="1"/>
      <c r="X30" s="1"/>
      <c r="Y30" s="1"/>
      <c r="Z30" s="8"/>
      <c r="AA30" s="7"/>
      <c r="AB30" s="9"/>
      <c r="AC30" s="7"/>
      <c r="AD30" s="7"/>
      <c r="AE30" s="7"/>
      <c r="AF30" s="7"/>
      <c r="AG30" s="7"/>
      <c r="AH30" s="7"/>
      <c r="AI30" s="7"/>
      <c r="AJ30" s="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42" t="s">
        <v>47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2"/>
      <c r="B32" s="25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2:54" ht="12.75">
      <c r="B33" s="23" t="s">
        <v>39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3:54" ht="12.75"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54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2:54" ht="12.75"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22:AJ27 AK23 AK22 AK24 AL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3"/>
  <sheetViews>
    <sheetView zoomScale="86" zoomScaleNormal="86" zoomScalePageLayoutView="0" workbookViewId="0" topLeftCell="A1">
      <pane xSplit="2" ySplit="7" topLeftCell="Z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AL26" sqref="AL26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9.28125" style="2" customWidth="1"/>
    <col min="36" max="36" width="9.140625" style="2" customWidth="1"/>
    <col min="37" max="37" width="10.140625" style="2" customWidth="1"/>
    <col min="38" max="16384" width="9.140625" style="2" customWidth="1"/>
  </cols>
  <sheetData>
    <row r="1" spans="2:54" ht="15">
      <c r="B1" s="13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5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4" t="s">
        <v>2</v>
      </c>
      <c r="C8" s="6">
        <f>Esp!C8</f>
        <v>10540.602705</v>
      </c>
      <c r="D8" s="6">
        <f>Esp!D8</f>
        <v>9430.226183</v>
      </c>
      <c r="E8" s="6">
        <f>Esp!E8</f>
        <v>5336.914145</v>
      </c>
      <c r="F8" s="6">
        <f>Esp!F8</f>
        <v>4504.155614</v>
      </c>
      <c r="G8" s="6">
        <f>Esp!G8</f>
        <v>4584.70583</v>
      </c>
      <c r="H8" s="6">
        <f>Esp!H8</f>
        <v>3814.152</v>
      </c>
      <c r="I8" s="6">
        <f>Esp!I8</f>
        <v>4724.048</v>
      </c>
      <c r="J8" s="6">
        <f>Esp!J8</f>
        <v>5817.823</v>
      </c>
      <c r="K8" s="6">
        <f>Esp!K8</f>
        <v>5321.564</v>
      </c>
      <c r="L8" s="6">
        <f>Esp!L8</f>
        <v>4200.515</v>
      </c>
      <c r="M8" s="6">
        <f>Esp!M8</f>
        <v>4076.664</v>
      </c>
      <c r="N8" s="6">
        <f>Esp!N8</f>
        <v>8275.269</v>
      </c>
      <c r="O8" s="6">
        <f>Esp!O8</f>
        <v>14871.491</v>
      </c>
      <c r="P8" s="6">
        <f>Esp!P8</f>
        <v>16783.371</v>
      </c>
      <c r="Q8" s="6">
        <f>Esp!Q8</f>
        <v>21590.244</v>
      </c>
      <c r="R8" s="6">
        <f>Esp!R8</f>
        <v>20124.027312</v>
      </c>
      <c r="S8" s="6">
        <f>Esp!S8</f>
        <v>23765.049633000002</v>
      </c>
      <c r="T8" s="6">
        <f>Esp!T8</f>
        <v>30451.557601999997</v>
      </c>
      <c r="U8" s="6">
        <f>Esp!U8</f>
        <v>31380.776300999998</v>
      </c>
      <c r="V8" s="6">
        <f>Esp!V8</f>
        <v>25509.311741999998</v>
      </c>
      <c r="W8" s="6">
        <f>Esp!W8</f>
        <v>25282.128</v>
      </c>
      <c r="X8" s="6">
        <f>Esp!X8</f>
        <v>20320.689</v>
      </c>
      <c r="Y8" s="6">
        <f>Esp!Y8</f>
        <v>8990.098</v>
      </c>
      <c r="Z8" s="6">
        <f>Esp!Z8</f>
        <v>13850.765</v>
      </c>
      <c r="AA8" s="6">
        <f>Esp!AA8</f>
        <v>22445.272</v>
      </c>
      <c r="AB8" s="6">
        <f>Esp!AB8</f>
        <v>28686.863</v>
      </c>
      <c r="AC8" s="6">
        <f>Esp!AC8</f>
        <v>34153.648</v>
      </c>
      <c r="AD8" s="6">
        <f>Esp!AD8</f>
        <v>44707.43</v>
      </c>
      <c r="AE8" s="6">
        <f>Esp!AE8</f>
        <v>57462.421</v>
      </c>
      <c r="AF8" s="6">
        <f>Esp!AF8</f>
        <v>38786.243</v>
      </c>
      <c r="AG8" s="6">
        <f>Esp!AG8</f>
        <v>56792.555</v>
      </c>
      <c r="AH8" s="6">
        <f>Esp!AH8</f>
        <v>74319</v>
      </c>
      <c r="AI8" s="6">
        <f>Esp!AI8</f>
        <v>68020</v>
      </c>
      <c r="AJ8" s="6">
        <f>Esp!AJ8</f>
        <v>73656</v>
      </c>
      <c r="AK8" s="6">
        <f>Esp!AK8</f>
        <v>65323</v>
      </c>
      <c r="AL8" s="33">
        <f>Esp!AL8</f>
        <v>59787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4" t="s">
        <v>4</v>
      </c>
      <c r="C9" s="6">
        <f>Esp!C9</f>
        <v>743.813465</v>
      </c>
      <c r="D9" s="6">
        <f>Esp!D9</f>
        <v>900.8895130000001</v>
      </c>
      <c r="E9" s="6">
        <f>Esp!E9</f>
        <v>486.210639</v>
      </c>
      <c r="F9" s="6">
        <f>Esp!F9</f>
        <v>532.341758</v>
      </c>
      <c r="G9" s="6">
        <f>Esp!G9</f>
        <v>417.80726</v>
      </c>
      <c r="H9" s="6">
        <f>Esp!H9</f>
        <v>690.869</v>
      </c>
      <c r="I9" s="6">
        <f>Esp!I9</f>
        <v>674.031</v>
      </c>
      <c r="J9" s="6">
        <f>Esp!J9</f>
        <v>766.296</v>
      </c>
      <c r="K9" s="6">
        <f>Esp!K9</f>
        <v>590.498</v>
      </c>
      <c r="L9" s="6">
        <f>Esp!L9</f>
        <v>619.935</v>
      </c>
      <c r="M9" s="6">
        <f>Esp!M9</f>
        <v>702.699</v>
      </c>
      <c r="N9" s="6">
        <f>Esp!N9</f>
        <v>992.435</v>
      </c>
      <c r="O9" s="6">
        <f>Esp!O9</f>
        <v>1130.502</v>
      </c>
      <c r="P9" s="6">
        <f>Esp!P9</f>
        <v>1176.944</v>
      </c>
      <c r="Q9" s="6">
        <f>Esp!Q9</f>
        <v>1196.343</v>
      </c>
      <c r="R9" s="6">
        <f>Esp!R9</f>
        <v>1433.588</v>
      </c>
      <c r="S9" s="6">
        <f>Esp!S9</f>
        <v>1643.051</v>
      </c>
      <c r="T9" s="6">
        <f>Esp!T9</f>
        <v>1909.188</v>
      </c>
      <c r="U9" s="6">
        <f>Esp!U9</f>
        <v>2449.832</v>
      </c>
      <c r="V9" s="6">
        <f>Esp!V9</f>
        <v>2098.115</v>
      </c>
      <c r="W9" s="6">
        <f>Esp!W9</f>
        <v>2020.156</v>
      </c>
      <c r="X9" s="6">
        <f>Esp!X9</f>
        <v>1708.266</v>
      </c>
      <c r="Y9" s="6">
        <f>Esp!Y9</f>
        <v>1831.966</v>
      </c>
      <c r="Z9" s="6">
        <f>Esp!Z9</f>
        <v>1696.184</v>
      </c>
      <c r="AA9" s="6">
        <f>Esp!AA9</f>
        <v>1891.602</v>
      </c>
      <c r="AB9" s="6">
        <f>Esp!AB9</f>
        <v>2343.292</v>
      </c>
      <c r="AC9" s="6">
        <f>Esp!AC9</f>
        <v>2824.844</v>
      </c>
      <c r="AD9" s="6">
        <f>Esp!AD9</f>
        <v>3456.996</v>
      </c>
      <c r="AE9" s="6">
        <f>Esp!AE9</f>
        <v>4986.805</v>
      </c>
      <c r="AF9" s="6">
        <f>Esp!AF9</f>
        <v>4466.885</v>
      </c>
      <c r="AG9" s="6">
        <f>Esp!AG9</f>
        <v>5603.874</v>
      </c>
      <c r="AH9" s="6">
        <f>Esp!AH9</f>
        <v>7935.742</v>
      </c>
      <c r="AI9" s="6">
        <f>Esp!AI9</f>
        <v>8590</v>
      </c>
      <c r="AJ9" s="6">
        <f>Esp!AJ9</f>
        <v>9353</v>
      </c>
      <c r="AK9" s="6">
        <f>Esp!AK9</f>
        <v>10560</v>
      </c>
      <c r="AL9" s="33">
        <f>Esp!AL9</f>
        <v>9766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4" t="s">
        <v>6</v>
      </c>
      <c r="C10" s="6">
        <f>Esp!C10</f>
        <v>25613.905311000002</v>
      </c>
      <c r="D10" s="6">
        <f>Esp!D10</f>
        <v>24775.745207</v>
      </c>
      <c r="E10" s="6">
        <f>Esp!E10</f>
        <v>21969.389693</v>
      </c>
      <c r="F10" s="6">
        <f>Esp!F10</f>
        <v>17249.375133999998</v>
      </c>
      <c r="G10" s="6">
        <f>Esp!G10</f>
        <v>15209.836396</v>
      </c>
      <c r="H10" s="6">
        <f>Esp!H10</f>
        <v>14331.292</v>
      </c>
      <c r="I10" s="6">
        <f>Esp!I10</f>
        <v>15557.237</v>
      </c>
      <c r="J10" s="6">
        <f>Esp!J10</f>
        <v>16579.954</v>
      </c>
      <c r="K10" s="6">
        <f>Esp!K10</f>
        <v>16055.386</v>
      </c>
      <c r="L10" s="6">
        <f>Esp!L10</f>
        <v>19860.273</v>
      </c>
      <c r="M10" s="6">
        <f>Esp!M10</f>
        <v>22460.345</v>
      </c>
      <c r="N10" s="6">
        <f>Esp!N10</f>
        <v>22976.921</v>
      </c>
      <c r="O10" s="6">
        <f>Esp!O10</f>
        <v>22346.272</v>
      </c>
      <c r="P10" s="6">
        <f>Esp!P10</f>
        <v>27300.228</v>
      </c>
      <c r="Q10" s="6">
        <f>Esp!Q10</f>
        <v>35510.433</v>
      </c>
      <c r="R10" s="6">
        <f>Esp!R10</f>
        <v>54089.990135</v>
      </c>
      <c r="S10" s="6">
        <f>Esp!S10</f>
        <v>56768.949402000006</v>
      </c>
      <c r="T10" s="6">
        <f>Esp!T10</f>
        <v>63216.330928999996</v>
      </c>
      <c r="U10" s="6">
        <f>Esp!U10</f>
        <v>61015.624929</v>
      </c>
      <c r="V10" s="6">
        <f>Esp!V10</f>
        <v>51827.801772</v>
      </c>
      <c r="W10" s="6">
        <f>Esp!W10</f>
        <v>58948.908534</v>
      </c>
      <c r="X10" s="6">
        <f>Esp!X10</f>
        <v>58534.702371</v>
      </c>
      <c r="Y10" s="6">
        <f>Esp!Y10</f>
        <v>49747.655406000005</v>
      </c>
      <c r="Z10" s="6">
        <f>Esp!Z10</f>
        <v>50831.260002</v>
      </c>
      <c r="AA10" s="6">
        <f>Esp!AA10</f>
        <v>66453.833</v>
      </c>
      <c r="AB10" s="6">
        <f>Esp!AB10</f>
        <v>77539.44</v>
      </c>
      <c r="AC10" s="6">
        <f>Esp!AC10</f>
        <v>95903.151</v>
      </c>
      <c r="AD10" s="6">
        <f>Esp!AD10</f>
        <v>126655.427</v>
      </c>
      <c r="AE10" s="6">
        <f>Esp!AE10</f>
        <v>182404.903</v>
      </c>
      <c r="AF10" s="6">
        <f>Esp!AF10</f>
        <v>133610.539</v>
      </c>
      <c r="AG10" s="6">
        <f>Esp!AG10</f>
        <v>191480.973</v>
      </c>
      <c r="AH10" s="6">
        <f>Esp!AH10</f>
        <v>236964.318</v>
      </c>
      <c r="AI10" s="6">
        <f>Esp!AI10</f>
        <v>233367.997</v>
      </c>
      <c r="AJ10" s="6">
        <f>Esp!AJ10</f>
        <v>250444.597</v>
      </c>
      <c r="AK10" s="6">
        <f>Esp!AK10</f>
        <v>239079</v>
      </c>
      <c r="AL10" s="33">
        <f>Esp!AL10</f>
        <v>178803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4" t="s">
        <v>8</v>
      </c>
      <c r="C11" s="6">
        <f>Esp!C11</f>
        <v>5123.520425</v>
      </c>
      <c r="D11" s="6">
        <f>Esp!D11</f>
        <v>6363.483454</v>
      </c>
      <c r="E11" s="6">
        <f>Esp!E11</f>
        <v>3526.9352360000003</v>
      </c>
      <c r="F11" s="6">
        <f>Esp!F11</f>
        <v>2753.935163</v>
      </c>
      <c r="G11" s="6">
        <f>Esp!G11</f>
        <v>3190.090198</v>
      </c>
      <c r="H11" s="6">
        <f>Esp!H11</f>
        <v>2742.503</v>
      </c>
      <c r="I11" s="6">
        <f>Esp!I11</f>
        <v>2914.345</v>
      </c>
      <c r="J11" s="6">
        <f>Esp!J11</f>
        <v>3793.246</v>
      </c>
      <c r="K11" s="6">
        <f>Esp!K11</f>
        <v>4730.781</v>
      </c>
      <c r="L11" s="6">
        <f>Esp!L11</f>
        <v>6495.684</v>
      </c>
      <c r="M11" s="6">
        <f>Esp!M11</f>
        <v>7022.305</v>
      </c>
      <c r="N11" s="6">
        <f>Esp!N11</f>
        <v>7452.643</v>
      </c>
      <c r="O11" s="6">
        <f>Esp!O11</f>
        <v>9455.524</v>
      </c>
      <c r="P11" s="6">
        <f>Esp!P11</f>
        <v>10541.89</v>
      </c>
      <c r="Q11" s="6">
        <f>Esp!Q11</f>
        <v>11149.098</v>
      </c>
      <c r="R11" s="6">
        <f>Esp!R11</f>
        <v>14912.437451</v>
      </c>
      <c r="S11" s="6">
        <f>Esp!S11</f>
        <v>16816.124931000002</v>
      </c>
      <c r="T11" s="6">
        <f>Esp!T11</f>
        <v>18119.812785000002</v>
      </c>
      <c r="U11" s="6">
        <f>Esp!U11</f>
        <v>17094.48002</v>
      </c>
      <c r="V11" s="6">
        <f>Esp!V11</f>
        <v>13900.095157</v>
      </c>
      <c r="W11" s="6">
        <f>Esp!W11</f>
        <v>16627.370816</v>
      </c>
      <c r="X11" s="6">
        <f>Esp!X11</f>
        <v>16142.896396</v>
      </c>
      <c r="Y11" s="6">
        <f>Esp!Y11</f>
        <v>15387.398329</v>
      </c>
      <c r="Z11" s="6">
        <f>Esp!Z11</f>
        <v>17375.92</v>
      </c>
      <c r="AA11" s="6">
        <f>Esp!AA11</f>
        <v>22401.04</v>
      </c>
      <c r="AB11" s="6">
        <f>Esp!AB11</f>
        <v>29857.205</v>
      </c>
      <c r="AC11" s="6">
        <f>Esp!AC11</f>
        <v>34726.451</v>
      </c>
      <c r="AD11" s="6">
        <f>Esp!AD11</f>
        <v>42742.02</v>
      </c>
      <c r="AE11" s="6">
        <f>Esp!AE11</f>
        <v>56644.968</v>
      </c>
      <c r="AF11" s="6">
        <f>Esp!AF11</f>
        <v>38791.414</v>
      </c>
      <c r="AG11" s="6">
        <f>Esp!AG11</f>
        <v>52845.215</v>
      </c>
      <c r="AH11" s="6">
        <f>Esp!AH11</f>
        <v>66417</v>
      </c>
      <c r="AI11" s="6">
        <f>Esp!AI11</f>
        <v>70712</v>
      </c>
      <c r="AJ11" s="6">
        <f>Esp!AJ11</f>
        <v>71837</v>
      </c>
      <c r="AK11" s="6">
        <f>Esp!AK11</f>
        <v>70882</v>
      </c>
      <c r="AL11" s="33">
        <f>Esp!AL11</f>
        <v>57321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4" t="s">
        <v>10</v>
      </c>
      <c r="C12" s="6">
        <f>Esp!C12</f>
        <v>4662.6042640000005</v>
      </c>
      <c r="D12" s="6">
        <f>Esp!D12</f>
        <v>5199.155629</v>
      </c>
      <c r="E12" s="6">
        <f>Esp!E12</f>
        <v>5477.7011840000005</v>
      </c>
      <c r="F12" s="6">
        <f>Esp!F12</f>
        <v>4900.359683000001</v>
      </c>
      <c r="G12" s="6">
        <f>Esp!G12</f>
        <v>4492.392177</v>
      </c>
      <c r="H12" s="6">
        <f>Esp!H12</f>
        <v>4130.686</v>
      </c>
      <c r="I12" s="6">
        <f>Esp!I12</f>
        <v>3852.087</v>
      </c>
      <c r="J12" s="6">
        <f>Esp!J12</f>
        <v>4227.973</v>
      </c>
      <c r="K12" s="6">
        <f>Esp!K12</f>
        <v>5005.26</v>
      </c>
      <c r="L12" s="6">
        <f>Esp!L12</f>
        <v>5010.486</v>
      </c>
      <c r="M12" s="6">
        <f>Esp!M12</f>
        <v>5588.543</v>
      </c>
      <c r="N12" s="6">
        <f>Esp!N12</f>
        <v>4966.993</v>
      </c>
      <c r="O12" s="6">
        <f>Esp!O12</f>
        <v>6683.97</v>
      </c>
      <c r="P12" s="6">
        <f>Esp!P12</f>
        <v>9829.19</v>
      </c>
      <c r="Q12" s="6">
        <f>Esp!Q12</f>
        <v>11940.79</v>
      </c>
      <c r="R12" s="6">
        <f>Esp!R12</f>
        <v>13909.986051</v>
      </c>
      <c r="S12" s="6">
        <f>Esp!S12</f>
        <v>13701.195712</v>
      </c>
      <c r="T12" s="6">
        <f>Esp!T12</f>
        <v>15358.444556</v>
      </c>
      <c r="U12" s="6">
        <f>Esp!U12</f>
        <v>14703.715831</v>
      </c>
      <c r="V12" s="6">
        <f>Esp!V12</f>
        <v>10695.392058</v>
      </c>
      <c r="W12" s="6">
        <f>Esp!W12</f>
        <v>11777.826550999998</v>
      </c>
      <c r="X12" s="6">
        <f>Esp!X12</f>
        <v>12879.098429</v>
      </c>
      <c r="Y12" s="6">
        <f>Esp!Y12</f>
        <v>12731.166578</v>
      </c>
      <c r="Z12" s="6">
        <f>Esp!Z12</f>
        <v>13819.332</v>
      </c>
      <c r="AA12" s="6">
        <f>Esp!AA12</f>
        <v>16718.921</v>
      </c>
      <c r="AB12" s="6">
        <f>Esp!AB12</f>
        <v>21134.661</v>
      </c>
      <c r="AC12" s="6">
        <f>Esp!AC12</f>
        <v>26069.215</v>
      </c>
      <c r="AD12" s="6">
        <f>Esp!AD12</f>
        <v>33044.758</v>
      </c>
      <c r="AE12" s="6">
        <f>Esp!AE12</f>
        <v>39621.362</v>
      </c>
      <c r="AF12" s="6">
        <f>Esp!AF12</f>
        <v>32819.143</v>
      </c>
      <c r="AG12" s="6">
        <f>Esp!AG12</f>
        <v>40588.459</v>
      </c>
      <c r="AH12" s="6">
        <f>Esp!AH12</f>
        <v>54576</v>
      </c>
      <c r="AI12" s="6">
        <f>Esp!AI12</f>
        <v>58531</v>
      </c>
      <c r="AJ12" s="6">
        <f>Esp!AJ12</f>
        <v>59394</v>
      </c>
      <c r="AK12" s="6">
        <f>Esp!AK12</f>
        <v>63955</v>
      </c>
      <c r="AL12" s="33">
        <f>Esp!AL12</f>
        <v>53966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4" t="s">
        <v>40</v>
      </c>
      <c r="C13" s="6">
        <f>Esp!C13</f>
        <v>4626.964</v>
      </c>
      <c r="D13" s="6" t="str">
        <f>Esp!D13</f>
        <v>...</v>
      </c>
      <c r="E13" s="6">
        <f>Esp!E13</f>
        <v>5530.604</v>
      </c>
      <c r="F13" s="6">
        <f>Esp!F13</f>
        <v>6222.137</v>
      </c>
      <c r="G13" s="6">
        <f>Esp!G13</f>
        <v>7227.48</v>
      </c>
      <c r="H13" s="6">
        <f>Esp!H13</f>
        <v>8034.976</v>
      </c>
      <c r="I13" s="6">
        <f>Esp!I13</f>
        <v>7596.136</v>
      </c>
      <c r="J13" s="6">
        <f>Esp!J13</f>
        <v>7611.533</v>
      </c>
      <c r="K13" s="6" t="str">
        <f>Esp!K13</f>
        <v>...</v>
      </c>
      <c r="L13" s="6" t="str">
        <f>Esp!L13</f>
        <v>...</v>
      </c>
      <c r="M13" s="6" t="str">
        <f>Esp!M13</f>
        <v>...</v>
      </c>
      <c r="N13" s="6">
        <f>Esp!N13</f>
        <v>4233.752</v>
      </c>
      <c r="O13" s="6">
        <f>Esp!O13</f>
        <v>2314.916</v>
      </c>
      <c r="P13" s="6">
        <f>Esp!P13</f>
        <v>2008.215</v>
      </c>
      <c r="Q13" s="6">
        <f>Esp!Q13</f>
        <v>2016.821</v>
      </c>
      <c r="R13" s="6">
        <f>Esp!R13</f>
        <v>2882.53</v>
      </c>
      <c r="S13" s="6">
        <f>Esp!S13</f>
        <v>3568.997</v>
      </c>
      <c r="T13" s="6">
        <f>Esp!T13</f>
        <v>3987.256</v>
      </c>
      <c r="U13" s="6">
        <f>Esp!U13</f>
        <v>4181.192</v>
      </c>
      <c r="V13" s="6">
        <f>Esp!V13</f>
        <v>4391.251</v>
      </c>
      <c r="W13" s="6">
        <f>Esp!W13</f>
        <v>4843.319</v>
      </c>
      <c r="X13" s="6">
        <f>Esp!X13</f>
        <v>4844.231</v>
      </c>
      <c r="Y13" s="6">
        <f>Esp!Y13</f>
        <v>4188.148</v>
      </c>
      <c r="Z13" s="6">
        <f>Esp!Z13</f>
        <v>4672.763</v>
      </c>
      <c r="AA13" s="6">
        <f>Esp!AA13</f>
        <v>5615.198</v>
      </c>
      <c r="AB13" s="6">
        <f>Esp!AB13</f>
        <v>7604.259</v>
      </c>
      <c r="AC13" s="6">
        <f>Esp!AC13</f>
        <v>9497.89</v>
      </c>
      <c r="AD13" s="6">
        <f>Esp!AD13</f>
        <v>10079.21</v>
      </c>
      <c r="AE13" s="6">
        <f>Esp!AE13</f>
        <v>14234.0936</v>
      </c>
      <c r="AF13" s="6">
        <f>Esp!AF13</f>
        <v>8906.01</v>
      </c>
      <c r="AG13" s="6">
        <f>Esp!AG13</f>
        <v>10644.338239410028</v>
      </c>
      <c r="AH13" s="6">
        <f>Esp!AH13</f>
        <v>13952.4026</v>
      </c>
      <c r="AI13" s="6">
        <f>Esp!AI13</f>
        <v>13800.8506</v>
      </c>
      <c r="AJ13" s="6">
        <f>Esp!AJ13</f>
        <v>14706.618821339998</v>
      </c>
      <c r="AK13" s="20">
        <f>Esp!AK13</f>
        <v>13037</v>
      </c>
      <c r="AL13" s="39" t="str">
        <f>Esp!AL13</f>
        <v>…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4" t="s">
        <v>12</v>
      </c>
      <c r="C14" s="6">
        <f>Esp!C14</f>
        <v>2253.3059980000003</v>
      </c>
      <c r="D14" s="6">
        <f>Esp!D14</f>
        <v>1920.618444</v>
      </c>
      <c r="E14" s="6">
        <f>Esp!E14</f>
        <v>2425.378991</v>
      </c>
      <c r="F14" s="6">
        <f>Esp!F14</f>
        <v>1506.663389</v>
      </c>
      <c r="G14" s="6">
        <f>Esp!G14</f>
        <v>1631.762686</v>
      </c>
      <c r="H14" s="6">
        <f>Esp!H14</f>
        <v>1808.34</v>
      </c>
      <c r="I14" s="6">
        <f>Esp!I14</f>
        <v>1805.641</v>
      </c>
      <c r="J14" s="6">
        <f>Esp!J14</f>
        <v>1890.862</v>
      </c>
      <c r="K14" s="6">
        <f>Esp!K14</f>
        <v>1713.531</v>
      </c>
      <c r="L14" s="6">
        <f>Esp!L14</f>
        <v>1859.652</v>
      </c>
      <c r="M14" s="6">
        <f>Esp!M14</f>
        <v>1804.658</v>
      </c>
      <c r="N14" s="6">
        <f>Esp!N14</f>
        <v>2327.886</v>
      </c>
      <c r="O14" s="6">
        <f>Esp!O14</f>
        <v>2501.31</v>
      </c>
      <c r="P14" s="6">
        <f>Esp!P14</f>
        <v>2552.728</v>
      </c>
      <c r="Q14" s="6">
        <f>Esp!Q14</f>
        <v>3622.819</v>
      </c>
      <c r="R14" s="6">
        <f>Esp!R14</f>
        <v>4263.856342</v>
      </c>
      <c r="S14" s="6">
        <f>Esp!S14</f>
        <v>3828.285489</v>
      </c>
      <c r="T14" s="6">
        <f>Esp!T14</f>
        <v>5075.624547</v>
      </c>
      <c r="U14" s="6">
        <f>Esp!U14</f>
        <v>5760.327449</v>
      </c>
      <c r="V14" s="6">
        <f>Esp!V14</f>
        <v>3104.956117</v>
      </c>
      <c r="W14" s="6">
        <f>Esp!W14</f>
        <v>3747.909772</v>
      </c>
      <c r="X14" s="6">
        <f>Esp!X14</f>
        <v>5413.195205</v>
      </c>
      <c r="Y14" s="6">
        <f>Esp!Y14</f>
        <v>6463.9902870000005</v>
      </c>
      <c r="Z14" s="6">
        <f>Esp!Z14</f>
        <v>6566.969</v>
      </c>
      <c r="AA14" s="6">
        <f>Esp!AA14</f>
        <v>7872.434</v>
      </c>
      <c r="AB14" s="6">
        <f>Esp!AB14</f>
        <v>10417.36</v>
      </c>
      <c r="AC14" s="6">
        <f>Esp!AC14</f>
        <v>12058.608</v>
      </c>
      <c r="AD14" s="6">
        <f>Esp!AD14</f>
        <v>13821.899</v>
      </c>
      <c r="AE14" s="6">
        <f>Esp!AE14</f>
        <v>18596.801</v>
      </c>
      <c r="AF14" s="6">
        <f>Esp!AF14</f>
        <v>16058.223</v>
      </c>
      <c r="AG14" s="6">
        <f>Esp!AG14</f>
        <v>20590</v>
      </c>
      <c r="AH14" s="6">
        <f>Esp!AH14</f>
        <v>24285.432</v>
      </c>
      <c r="AI14" s="6">
        <f>Esp!AI14</f>
        <v>25303.557</v>
      </c>
      <c r="AJ14" s="6">
        <f>Esp!AJ14</f>
        <v>27063.812</v>
      </c>
      <c r="AK14" s="6">
        <f>Esp!AK14</f>
        <v>27516</v>
      </c>
      <c r="AL14" s="33">
        <f>Esp!AL14</f>
        <v>21387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4" t="s">
        <v>33</v>
      </c>
      <c r="C15" s="6">
        <f>Esp!C15</f>
        <v>17792.698828</v>
      </c>
      <c r="D15" s="6">
        <f>Esp!D15</f>
        <v>23744.453009</v>
      </c>
      <c r="E15" s="6">
        <f>Esp!E15</f>
        <v>14420.956525</v>
      </c>
      <c r="F15" s="6">
        <f>Esp!F15</f>
        <v>10744.028973999999</v>
      </c>
      <c r="G15" s="6">
        <f>Esp!G15</f>
        <v>11793.483112</v>
      </c>
      <c r="H15" s="6">
        <f>Esp!H15</f>
        <v>16074.403</v>
      </c>
      <c r="I15" s="6">
        <f>Esp!I15</f>
        <v>14751.724</v>
      </c>
      <c r="J15" s="6">
        <f>Esp!J15</f>
        <v>12760.744</v>
      </c>
      <c r="K15" s="6">
        <f>Esp!K15</f>
        <v>18898.204</v>
      </c>
      <c r="L15" s="6">
        <f>Esp!L15</f>
        <v>22946.555</v>
      </c>
      <c r="M15" s="6">
        <f>Esp!M15</f>
        <v>29591.734</v>
      </c>
      <c r="N15" s="6">
        <f>Esp!N15</f>
        <v>38135.836</v>
      </c>
      <c r="O15" s="6">
        <f>Esp!O15</f>
        <v>48082.927</v>
      </c>
      <c r="P15" s="6">
        <f>Esp!P15</f>
        <v>65366.539</v>
      </c>
      <c r="Q15" s="6">
        <f>Esp!Q15</f>
        <v>79345.889</v>
      </c>
      <c r="R15" s="6">
        <f>Esp!R15</f>
        <v>72443.677</v>
      </c>
      <c r="S15" s="6">
        <f>Esp!S15</f>
        <v>89464.897</v>
      </c>
      <c r="T15" s="6">
        <f>Esp!T15</f>
        <v>109808.201</v>
      </c>
      <c r="U15" s="6">
        <f>Esp!U15</f>
        <v>125373.053</v>
      </c>
      <c r="V15" s="6">
        <f>Esp!V15</f>
        <v>141974.764</v>
      </c>
      <c r="W15" s="6">
        <f>Esp!W15</f>
        <v>174620.517753</v>
      </c>
      <c r="X15" s="6">
        <f>Esp!X15</f>
        <v>168441.663776</v>
      </c>
      <c r="Y15" s="6">
        <f>Esp!Y15</f>
        <v>168714.148433</v>
      </c>
      <c r="Z15" s="6">
        <f>Esp!Z15</f>
        <v>170990.85</v>
      </c>
      <c r="AA15" s="6">
        <f>Esp!AA15</f>
        <v>196809.652</v>
      </c>
      <c r="AB15" s="6">
        <f>Esp!AB15</f>
        <v>221819.53</v>
      </c>
      <c r="AC15" s="6">
        <f>Esp!AC15</f>
        <v>256130.401</v>
      </c>
      <c r="AD15" s="6">
        <f>Esp!AD15</f>
        <v>281949.052</v>
      </c>
      <c r="AE15" s="6">
        <f>Esp!AE15</f>
        <v>308603.247</v>
      </c>
      <c r="AF15" s="6">
        <f>Esp!AF15</f>
        <v>234384.973</v>
      </c>
      <c r="AG15" s="6">
        <f>Esp!AG15</f>
        <v>301481.813</v>
      </c>
      <c r="AH15" s="6">
        <f>Esp!AH15</f>
        <v>350842.875</v>
      </c>
      <c r="AI15" s="6">
        <f>Esp!AI15</f>
        <v>370751.558961</v>
      </c>
      <c r="AJ15" s="6">
        <f>Esp!AJ15</f>
        <v>381210.168528</v>
      </c>
      <c r="AK15" s="6">
        <f>Esp!AK15</f>
        <v>399977</v>
      </c>
      <c r="AL15" s="33">
        <f>Esp!AL15</f>
        <v>395232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4" t="s">
        <v>41</v>
      </c>
      <c r="C16" s="6">
        <f>Esp!C16</f>
        <v>1449</v>
      </c>
      <c r="D16" s="6">
        <f>Esp!D16</f>
        <v>1540</v>
      </c>
      <c r="E16" s="6">
        <f>Esp!E16</f>
        <v>1570</v>
      </c>
      <c r="F16" s="6">
        <f>Esp!F16</f>
        <v>1412</v>
      </c>
      <c r="G16" s="6">
        <f>Esp!G16</f>
        <v>1423</v>
      </c>
      <c r="H16" s="6">
        <f>Esp!H16</f>
        <v>1392</v>
      </c>
      <c r="I16" s="6">
        <f>Esp!I16</f>
        <v>1229</v>
      </c>
      <c r="J16" s="6">
        <f>Esp!J16</f>
        <v>1306</v>
      </c>
      <c r="K16" s="6">
        <f>Esp!K16</f>
        <v>751</v>
      </c>
      <c r="L16" s="6">
        <f>Esp!L16</f>
        <v>986</v>
      </c>
      <c r="M16" s="6">
        <f>Esp!M16</f>
        <v>1539</v>
      </c>
      <c r="N16" s="6">
        <f>Esp!N16</f>
        <v>1695</v>
      </c>
      <c r="O16" s="6">
        <f>Esp!O16</f>
        <v>2024</v>
      </c>
      <c r="P16" s="6">
        <f>Esp!P16</f>
        <v>2188</v>
      </c>
      <c r="Q16" s="6">
        <f>Esp!Q16</f>
        <v>2404</v>
      </c>
      <c r="R16" s="6">
        <f>Esp!R16</f>
        <v>2510.899</v>
      </c>
      <c r="S16" s="6">
        <f>Esp!S16</f>
        <v>2779.858</v>
      </c>
      <c r="T16" s="6">
        <f>Esp!T16</f>
        <v>3006.365541</v>
      </c>
      <c r="U16" s="6">
        <f>Esp!U16</f>
        <v>3417.753775</v>
      </c>
      <c r="V16" s="6">
        <f>Esp!V16</f>
        <v>3491.1728390000003</v>
      </c>
      <c r="W16" s="6">
        <f>Esp!W16</f>
        <v>3405.004622</v>
      </c>
      <c r="X16" s="6">
        <f>Esp!X16</f>
        <v>2986.386767</v>
      </c>
      <c r="Y16" s="6">
        <f>Esp!Y16</f>
        <v>3035.2954160000004</v>
      </c>
      <c r="Z16" s="6">
        <f>Esp!Z16</f>
        <v>3122.275338</v>
      </c>
      <c r="AA16" s="6">
        <f>Esp!AA16</f>
        <v>3592.208841</v>
      </c>
      <c r="AB16" s="6">
        <f>Esp!AB16</f>
        <v>4152.847189</v>
      </c>
      <c r="AC16" s="6">
        <f>Esp!AC16</f>
        <v>4817.654872</v>
      </c>
      <c r="AD16" s="6">
        <f>Esp!AD16</f>
        <v>6869.920878999999</v>
      </c>
      <c r="AE16" s="6">
        <f>Esp!AE16</f>
        <v>9009.933882</v>
      </c>
      <c r="AF16" s="6">
        <f>Esp!AF16</f>
        <v>7788.849292000001</v>
      </c>
      <c r="AG16" s="6">
        <f>Esp!AG16</f>
        <v>9136.516537000001</v>
      </c>
      <c r="AH16" s="6">
        <f>Esp!AH16</f>
        <v>11341.513648</v>
      </c>
      <c r="AI16" s="6">
        <f>Esp!AI16</f>
        <v>12633.239</v>
      </c>
      <c r="AJ16" s="6">
        <f>Esp!AJ16</f>
        <v>13035.4</v>
      </c>
      <c r="AK16" s="6">
        <f>Esp!AK16</f>
        <v>13715</v>
      </c>
      <c r="AL16" s="33">
        <f>Esp!AL16</f>
        <v>12136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4" t="s">
        <v>14</v>
      </c>
      <c r="C17" s="6">
        <f>Esp!C17</f>
        <v>614.7017950000001</v>
      </c>
      <c r="D17" s="6">
        <f>Esp!D17</f>
        <v>599.685069</v>
      </c>
      <c r="E17" s="6">
        <f>Esp!E17</f>
        <v>671.965521</v>
      </c>
      <c r="F17" s="6">
        <f>Esp!F17</f>
        <v>545.8886289999999</v>
      </c>
      <c r="G17" s="6">
        <f>Esp!G17</f>
        <v>585.98761</v>
      </c>
      <c r="H17" s="6">
        <f>Esp!H17</f>
        <v>501.528</v>
      </c>
      <c r="I17" s="6">
        <f>Esp!I17</f>
        <v>578.082</v>
      </c>
      <c r="J17" s="6">
        <f>Esp!J17</f>
        <v>595.304</v>
      </c>
      <c r="K17" s="6">
        <f>Esp!K17</f>
        <v>573.901</v>
      </c>
      <c r="L17" s="6">
        <f>Esp!L17</f>
        <v>759.688</v>
      </c>
      <c r="M17" s="6">
        <f>Esp!M17</f>
        <v>1349.817</v>
      </c>
      <c r="N17" s="6">
        <f>Esp!N17</f>
        <v>1460.309</v>
      </c>
      <c r="O17" s="6">
        <f>Esp!O17</f>
        <v>1421.608</v>
      </c>
      <c r="P17" s="6">
        <f>Esp!P17</f>
        <v>1688.801</v>
      </c>
      <c r="Q17" s="6">
        <f>Esp!Q17</f>
        <v>2424.5244660000008</v>
      </c>
      <c r="R17" s="6">
        <f>Esp!R17</f>
        <v>3118.5622569999973</v>
      </c>
      <c r="S17" s="6">
        <f>Esp!S17</f>
        <v>3106.915488000004</v>
      </c>
      <c r="T17" s="6">
        <f>Esp!T17</f>
        <v>3369.5187609999957</v>
      </c>
      <c r="U17" s="6">
        <f>Esp!U17</f>
        <v>2702.6994560000007</v>
      </c>
      <c r="V17" s="6">
        <f>Esp!V17</f>
        <v>1905.8594200000007</v>
      </c>
      <c r="W17" s="6">
        <f>Esp!W17</f>
        <v>2260.2139190000007</v>
      </c>
      <c r="X17" s="6">
        <f>Esp!X17</f>
        <v>2181.917183</v>
      </c>
      <c r="Y17" s="6">
        <f>Esp!Y17</f>
        <v>1661.2846980000002</v>
      </c>
      <c r="Z17" s="6">
        <f>Esp!Z17</f>
        <v>1926.652499</v>
      </c>
      <c r="AA17" s="6">
        <f>Esp!AA17</f>
        <v>2658.019333</v>
      </c>
      <c r="AB17" s="6">
        <f>Esp!AB17</f>
        <v>3260.121302</v>
      </c>
      <c r="AC17" s="6">
        <f>Esp!AC17</f>
        <v>4774.932832</v>
      </c>
      <c r="AD17" s="6">
        <f>Esp!AD17</f>
        <v>5874.802014999999</v>
      </c>
      <c r="AE17" s="6">
        <f>Esp!AE17</f>
        <v>9061.832304</v>
      </c>
      <c r="AF17" s="6">
        <f>Esp!AF17</f>
        <v>6961.629113</v>
      </c>
      <c r="AG17" s="6">
        <f>Esp!AG17</f>
        <v>10033.466144</v>
      </c>
      <c r="AH17" s="6">
        <f>Esp!AH17</f>
        <v>12367.439317</v>
      </c>
      <c r="AI17" s="6">
        <f>Esp!AI17</f>
        <v>11555.138719</v>
      </c>
      <c r="AJ17" s="6">
        <f>Esp!AJ17</f>
        <v>12142.051544</v>
      </c>
      <c r="AK17" s="6">
        <f>Esp!AK17</f>
        <v>12169</v>
      </c>
      <c r="AL17" s="33">
        <f>Esp!AL17</f>
        <v>10291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4" t="s">
        <v>16</v>
      </c>
      <c r="C18" s="6">
        <f>Esp!C18</f>
        <v>2687.8073590000004</v>
      </c>
      <c r="D18" s="6">
        <f>Esp!D18</f>
        <v>3972.360028</v>
      </c>
      <c r="E18" s="6">
        <f>Esp!E18</f>
        <v>2943.113984</v>
      </c>
      <c r="F18" s="6">
        <f>Esp!F18</f>
        <v>2234.3145950000003</v>
      </c>
      <c r="G18" s="6">
        <f>Esp!G18</f>
        <v>1881.878645</v>
      </c>
      <c r="H18" s="6">
        <f>Esp!H18</f>
        <v>1767.379</v>
      </c>
      <c r="I18" s="6">
        <f>Esp!I18</f>
        <v>2391.182</v>
      </c>
      <c r="J18" s="6">
        <f>Esp!J18</f>
        <v>3002.655</v>
      </c>
      <c r="K18" s="6">
        <f>Esp!K18</f>
        <v>2365.328</v>
      </c>
      <c r="L18" s="6">
        <f>Esp!L18</f>
        <v>2008.629</v>
      </c>
      <c r="M18" s="6">
        <f>Esp!M18</f>
        <v>2633.974</v>
      </c>
      <c r="N18" s="6">
        <f>Esp!N18</f>
        <v>2813.472</v>
      </c>
      <c r="O18" s="6">
        <f>Esp!O18</f>
        <v>3964.295</v>
      </c>
      <c r="P18" s="6">
        <f>Esp!P18</f>
        <v>4230.76</v>
      </c>
      <c r="Q18" s="6">
        <f>Esp!Q18</f>
        <v>5626.295</v>
      </c>
      <c r="R18" s="6">
        <f>Esp!R18</f>
        <v>7584.093</v>
      </c>
      <c r="S18" s="6">
        <f>Esp!S18</f>
        <v>7962.211721</v>
      </c>
      <c r="T18" s="6">
        <f>Esp!T18</f>
        <v>8575.249925</v>
      </c>
      <c r="U18" s="6">
        <f>Esp!U18</f>
        <v>8228.634162</v>
      </c>
      <c r="V18" s="6">
        <f>Esp!V18</f>
        <v>6839.0461080000005</v>
      </c>
      <c r="W18" s="6">
        <f>Esp!W18</f>
        <v>7445.184813999999</v>
      </c>
      <c r="X18" s="6">
        <f>Esp!X18</f>
        <v>7314.404269</v>
      </c>
      <c r="Y18" s="6">
        <f>Esp!Y18</f>
        <v>7504.369876</v>
      </c>
      <c r="Z18" s="6">
        <f>Esp!Z18</f>
        <v>8414.052</v>
      </c>
      <c r="AA18" s="6">
        <f>Esp!AA18</f>
        <v>10092.755</v>
      </c>
      <c r="AB18" s="6">
        <f>Esp!AB18</f>
        <v>12479.512</v>
      </c>
      <c r="AC18" s="6">
        <f>Esp!AC18</f>
        <v>15293.852</v>
      </c>
      <c r="AD18" s="6">
        <f>Esp!AD18</f>
        <v>20418.397</v>
      </c>
      <c r="AE18" s="6">
        <f>Esp!AE18</f>
        <v>29882.019</v>
      </c>
      <c r="AF18" s="6">
        <f>Esp!AF18</f>
        <v>21803.867</v>
      </c>
      <c r="AG18" s="6">
        <f>Esp!AG18</f>
        <v>29913.841</v>
      </c>
      <c r="AH18" s="6">
        <f>Esp!AH18</f>
        <v>37843.527</v>
      </c>
      <c r="AI18" s="6">
        <f>Esp!AI18</f>
        <v>42196</v>
      </c>
      <c r="AJ18" s="6">
        <f>Esp!AJ18</f>
        <v>43328</v>
      </c>
      <c r="AK18" s="6">
        <f>Esp!AK18</f>
        <v>42173</v>
      </c>
      <c r="AL18" s="33">
        <f>Esp!AL18</f>
        <v>37798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4" t="s">
        <v>18</v>
      </c>
      <c r="C19" s="6">
        <f>Esp!C19</f>
        <v>1604.390436</v>
      </c>
      <c r="D19" s="6">
        <f>Esp!D19</f>
        <v>1624.71969</v>
      </c>
      <c r="E19" s="6">
        <f>Esp!E19</f>
        <v>1107.192714</v>
      </c>
      <c r="F19" s="6">
        <f>Esp!F19</f>
        <v>703.930699</v>
      </c>
      <c r="G19" s="6">
        <f>Esp!G19</f>
        <v>765.995978</v>
      </c>
      <c r="H19" s="6">
        <f>Esp!H19</f>
        <v>619.094</v>
      </c>
      <c r="I19" s="6">
        <f>Esp!I19</f>
        <v>676.899</v>
      </c>
      <c r="J19" s="6">
        <f>Esp!J19</f>
        <v>1154.999</v>
      </c>
      <c r="K19" s="6">
        <f>Esp!K19</f>
        <v>1124.864</v>
      </c>
      <c r="L19" s="6">
        <f>Esp!L19</f>
        <v>1239.702</v>
      </c>
      <c r="M19" s="6">
        <f>Esp!M19</f>
        <v>1414.528</v>
      </c>
      <c r="N19" s="6">
        <f>Esp!N19</f>
        <v>1552.097</v>
      </c>
      <c r="O19" s="6">
        <f>Esp!O19</f>
        <v>2009.859</v>
      </c>
      <c r="P19" s="6">
        <f>Esp!P19</f>
        <v>2332.869</v>
      </c>
      <c r="Q19" s="6">
        <f>Esp!Q19</f>
        <v>2707.194</v>
      </c>
      <c r="R19" s="6">
        <f>Esp!R19</f>
        <v>2866.585</v>
      </c>
      <c r="S19" s="6">
        <f>Esp!S19</f>
        <v>3322.397</v>
      </c>
      <c r="T19" s="6">
        <f>Esp!T19</f>
        <v>3715.555</v>
      </c>
      <c r="U19" s="6">
        <f>Esp!U19</f>
        <v>3807.635</v>
      </c>
      <c r="V19" s="6">
        <f>Esp!V19</f>
        <v>3356.273</v>
      </c>
      <c r="W19" s="6">
        <f>Esp!W19</f>
        <v>3465.811</v>
      </c>
      <c r="X19" s="6">
        <f>Esp!X19</f>
        <v>3060.844</v>
      </c>
      <c r="Y19" s="6">
        <f>Esp!Y19</f>
        <v>1964.3</v>
      </c>
      <c r="Z19" s="6">
        <f>Esp!Z19</f>
        <v>2190.37</v>
      </c>
      <c r="AA19" s="6">
        <f>Esp!AA19</f>
        <v>3118.632</v>
      </c>
      <c r="AB19" s="6">
        <f>Esp!AB19</f>
        <v>3878.884</v>
      </c>
      <c r="AC19" s="6">
        <f>Esp!AC19</f>
        <v>4774.868</v>
      </c>
      <c r="AD19" s="6">
        <f>Esp!AD19</f>
        <v>5628.185</v>
      </c>
      <c r="AE19" s="6">
        <f>Esp!AE19</f>
        <v>8932.653</v>
      </c>
      <c r="AF19" s="6">
        <f>Esp!AF19</f>
        <v>6906.728</v>
      </c>
      <c r="AG19" s="6">
        <f>Esp!AG19</f>
        <v>8621.759</v>
      </c>
      <c r="AH19" s="6">
        <f>Esp!AH19</f>
        <v>10726.377994999999</v>
      </c>
      <c r="AI19" s="6">
        <f>Esp!AI19</f>
        <v>11652.107844</v>
      </c>
      <c r="AJ19" s="6">
        <f>Esp!AJ19</f>
        <v>11642.380147</v>
      </c>
      <c r="AK19" s="6">
        <f>Esp!AK19</f>
        <v>11485</v>
      </c>
      <c r="AL19" s="33">
        <f>Esp!AL19</f>
        <v>9489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4" t="s">
        <v>27</v>
      </c>
      <c r="C20" s="6">
        <f>Esp!C20</f>
        <v>12260.080966</v>
      </c>
      <c r="D20" s="6">
        <f>Esp!D20</f>
        <v>13558.613176</v>
      </c>
      <c r="E20" s="6">
        <f>Esp!E20</f>
        <v>13396.958447</v>
      </c>
      <c r="F20" s="6">
        <f>Esp!F20</f>
        <v>5786.0722479999995</v>
      </c>
      <c r="G20" s="6">
        <f>Esp!G20</f>
        <v>7007.153561</v>
      </c>
      <c r="H20" s="6">
        <f>Esp!H20</f>
        <v>7303.577</v>
      </c>
      <c r="I20" s="6">
        <f>Esp!I20</f>
        <v>7666.724</v>
      </c>
      <c r="J20" s="6">
        <f>Esp!J20</f>
        <v>8711.23</v>
      </c>
      <c r="K20" s="6">
        <f>Esp!K20</f>
        <v>11476.214</v>
      </c>
      <c r="L20" s="6">
        <f>Esp!L20</f>
        <v>7029.588</v>
      </c>
      <c r="M20" s="6">
        <f>Esp!M20</f>
        <v>6607.786</v>
      </c>
      <c r="N20" s="6">
        <f>Esp!N20</f>
        <v>10041.906</v>
      </c>
      <c r="O20" s="6">
        <f>Esp!O20</f>
        <v>12671.843</v>
      </c>
      <c r="P20" s="6">
        <f>Esp!P20</f>
        <v>11271.3</v>
      </c>
      <c r="Q20" s="6">
        <f>Esp!Q20</f>
        <v>8277.201</v>
      </c>
      <c r="R20" s="6">
        <f>Esp!R20</f>
        <v>10791.457</v>
      </c>
      <c r="S20" s="6">
        <f>Esp!S20</f>
        <v>8902.233</v>
      </c>
      <c r="T20" s="6">
        <f>Esp!T20</f>
        <v>13158.821</v>
      </c>
      <c r="U20" s="6">
        <f>Esp!U20</f>
        <v>14250.387</v>
      </c>
      <c r="V20" s="6">
        <f>Esp!V20</f>
        <v>12669.207</v>
      </c>
      <c r="W20" s="6">
        <f>Esp!W20</f>
        <v>14586.473</v>
      </c>
      <c r="X20" s="6">
        <f>Esp!X20</f>
        <v>16435.594</v>
      </c>
      <c r="Y20" s="6">
        <f>Esp!Y20</f>
        <v>11673.376</v>
      </c>
      <c r="Z20" s="6">
        <f>Esp!Z20</f>
        <v>8357.739</v>
      </c>
      <c r="AA20" s="6">
        <f>Esp!AA20</f>
        <v>14697.166</v>
      </c>
      <c r="AB20" s="6">
        <f>Esp!AB20</f>
        <v>21848.133</v>
      </c>
      <c r="AC20" s="6">
        <f>Esp!AC20</f>
        <v>30558.609</v>
      </c>
      <c r="AD20" s="6">
        <f>Esp!AD20</f>
        <v>41911.443</v>
      </c>
      <c r="AE20" s="6">
        <f>Esp!AE20</f>
        <v>48137.822</v>
      </c>
      <c r="AF20" s="6">
        <f>Esp!AF20</f>
        <v>40970.091</v>
      </c>
      <c r="AG20" s="6">
        <f>Esp!AG20</f>
        <v>36478.808</v>
      </c>
      <c r="AH20" s="6">
        <f>Esp!AH20</f>
        <v>47723.475</v>
      </c>
      <c r="AI20" s="6">
        <f>Esp!AI20</f>
        <v>57248.131</v>
      </c>
      <c r="AJ20" s="6">
        <f>Esp!AJ20</f>
        <v>48476</v>
      </c>
      <c r="AK20" s="6">
        <f>Esp!AK20</f>
        <v>42624</v>
      </c>
      <c r="AL20" s="39" t="str">
        <f>Esp!AL20</f>
        <v>…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3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4" t="s">
        <v>34</v>
      </c>
      <c r="C22" s="6">
        <f>Esp!C22</f>
        <v>85346.431552</v>
      </c>
      <c r="D22" s="6">
        <f>Esp!D22</f>
        <v>93629.949402</v>
      </c>
      <c r="E22" s="6">
        <f>Esp!E22</f>
        <v>73332.717079</v>
      </c>
      <c r="F22" s="6">
        <f>Esp!F22</f>
        <v>52873.065886000004</v>
      </c>
      <c r="G22" s="6">
        <f>Esp!G22</f>
        <v>52984.093452999994</v>
      </c>
      <c r="H22" s="6">
        <f>Esp!H22</f>
        <v>55175.823</v>
      </c>
      <c r="I22" s="6">
        <f>Esp!I22</f>
        <v>56821</v>
      </c>
      <c r="J22" s="6">
        <f>Esp!J22</f>
        <v>60607.085999999996</v>
      </c>
      <c r="K22" s="6">
        <f>Esp!K22</f>
        <v>68606.531</v>
      </c>
      <c r="L22" s="6">
        <f>Esp!L22</f>
        <v>73016.70700000001</v>
      </c>
      <c r="M22" s="6">
        <f>Esp!M22</f>
        <v>84792.05300000001</v>
      </c>
      <c r="N22" s="6">
        <f>Esp!N22</f>
        <v>102690.76699999999</v>
      </c>
      <c r="O22" s="6">
        <f>Esp!O22</f>
        <v>127163.601</v>
      </c>
      <c r="P22" s="6">
        <f>Esp!P22</f>
        <v>155262.62</v>
      </c>
      <c r="Q22" s="6">
        <f>Esp!Q22</f>
        <v>185794.83046599998</v>
      </c>
      <c r="R22" s="6">
        <f>Esp!R22</f>
        <v>208049.15854799995</v>
      </c>
      <c r="S22" s="6">
        <f>Esp!S22</f>
        <v>232061.16837600002</v>
      </c>
      <c r="T22" s="6">
        <f>Esp!T22</f>
        <v>275764.669646</v>
      </c>
      <c r="U22" s="6">
        <f>Esp!U22</f>
        <v>290184.91892299993</v>
      </c>
      <c r="V22" s="6">
        <f>Esp!V22</f>
        <v>277371.994213</v>
      </c>
      <c r="W22" s="6">
        <f>Esp!W22</f>
        <v>324187.5047809999</v>
      </c>
      <c r="X22" s="6">
        <f>Esp!X22</f>
        <v>315419.657396</v>
      </c>
      <c r="Y22" s="6">
        <f>Esp!Y22</f>
        <v>289705.04902299994</v>
      </c>
      <c r="Z22" s="6">
        <f>Esp!Z22</f>
        <v>299142.368839</v>
      </c>
      <c r="AA22" s="6">
        <f>Esp!AA22</f>
        <v>368751.535174</v>
      </c>
      <c r="AB22" s="6">
        <f>Esp!AB22</f>
        <v>437417.848491</v>
      </c>
      <c r="AC22" s="6">
        <f>Esp!AC22</f>
        <v>522086.234704</v>
      </c>
      <c r="AD22" s="6">
        <f>Esp!AD22</f>
        <v>627080.329894</v>
      </c>
      <c r="AE22" s="6">
        <f>Esp!AE22</f>
        <v>773344.7671860001</v>
      </c>
      <c r="AF22" s="6">
        <f>Esp!AF22</f>
        <v>583348.584405</v>
      </c>
      <c r="AG22" s="6">
        <f>Esp!AG22</f>
        <v>763567.2796809998</v>
      </c>
      <c r="AH22" s="6">
        <f>Esp!AH22</f>
        <v>935342.6999599999</v>
      </c>
      <c r="AI22" s="6">
        <f>Esp!AI22</f>
        <v>970560.7295240001</v>
      </c>
      <c r="AJ22" s="6">
        <f>Esp!AJ22</f>
        <v>1001582.409219</v>
      </c>
      <c r="AK22" s="20">
        <f>Esp!AK22</f>
        <v>999458</v>
      </c>
      <c r="AL22" s="39" t="str">
        <f>Esp!AL22</f>
        <v>…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4" t="s">
        <v>19</v>
      </c>
      <c r="C23" s="6">
        <f>Esp!C23</f>
        <v>10347.531086</v>
      </c>
      <c r="D23" s="6">
        <f>Esp!D23</f>
        <v>11993.023614</v>
      </c>
      <c r="E23" s="6">
        <f>Esp!E23</f>
        <v>11332.404798</v>
      </c>
      <c r="F23" s="6">
        <f>Esp!F23</f>
        <v>9173.679425000002</v>
      </c>
      <c r="G23" s="6">
        <f>Esp!G23</f>
        <v>8423.840768</v>
      </c>
      <c r="H23" s="6">
        <f>Esp!H23</f>
        <v>8397.274</v>
      </c>
      <c r="I23" s="6">
        <f>Esp!I23</f>
        <v>8722.940999999999</v>
      </c>
      <c r="J23" s="6">
        <f>Esp!J23</f>
        <v>9887.786</v>
      </c>
      <c r="K23" s="6">
        <f>Esp!K23</f>
        <v>9674.617</v>
      </c>
      <c r="L23" s="6">
        <f>Esp!L23</f>
        <v>9498.702000000001</v>
      </c>
      <c r="M23" s="6">
        <f>Esp!M23</f>
        <v>10729.874</v>
      </c>
      <c r="N23" s="6">
        <f>Esp!N23</f>
        <v>11100.786</v>
      </c>
      <c r="O23" s="6">
        <f>Esp!O23</f>
        <v>14280.077</v>
      </c>
      <c r="P23" s="6">
        <f>Esp!P23</f>
        <v>17789.622000000003</v>
      </c>
      <c r="Q23" s="6">
        <f>Esp!Q23</f>
        <v>22386.247000000003</v>
      </c>
      <c r="R23" s="6">
        <f>Esp!R23</f>
        <v>27191.523393</v>
      </c>
      <c r="S23" s="6">
        <f>Esp!S23</f>
        <v>27134.743922</v>
      </c>
      <c r="T23" s="6">
        <f>Esp!T23</f>
        <v>30918.507028</v>
      </c>
      <c r="U23" s="6">
        <f>Esp!U23</f>
        <v>31142.509442000002</v>
      </c>
      <c r="V23" s="6">
        <f>Esp!V23</f>
        <v>22737.509283</v>
      </c>
      <c r="W23" s="6">
        <f>Esp!W23</f>
        <v>24991.077136999997</v>
      </c>
      <c r="X23" s="6">
        <f>Esp!X23</f>
        <v>27314.963902999996</v>
      </c>
      <c r="Y23" s="6">
        <f>Esp!Y23</f>
        <v>28531.492741000002</v>
      </c>
      <c r="Z23" s="6">
        <f>Esp!Z23</f>
        <v>30496.537</v>
      </c>
      <c r="AA23" s="6">
        <f>Esp!AA23</f>
        <v>36575.712</v>
      </c>
      <c r="AB23" s="6">
        <f>Esp!AB23</f>
        <v>46374.825000000004</v>
      </c>
      <c r="AC23" s="6">
        <f>Esp!AC23</f>
        <v>56246.519</v>
      </c>
      <c r="AD23" s="6">
        <f>Esp!AD23</f>
        <v>70742.05</v>
      </c>
      <c r="AE23" s="6">
        <f>Esp!AE23</f>
        <v>93086.987</v>
      </c>
      <c r="AF23" s="6">
        <f>Esp!AF23</f>
        <v>75148.11799999999</v>
      </c>
      <c r="AG23" s="6">
        <f>Esp!AG23</f>
        <v>96696.174</v>
      </c>
      <c r="AH23" s="6">
        <f>Esp!AH23</f>
        <v>124640.701</v>
      </c>
      <c r="AI23" s="6">
        <f>Esp!AI23</f>
        <v>134620.557</v>
      </c>
      <c r="AJ23" s="6">
        <f>Esp!AJ23</f>
        <v>139138.812</v>
      </c>
      <c r="AK23" s="20">
        <f>Esp!AK23</f>
        <v>144204</v>
      </c>
      <c r="AL23" s="39">
        <f>Esp!AL23</f>
        <v>122917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4" t="s">
        <v>21</v>
      </c>
      <c r="C24" s="6">
        <f>Esp!C24</f>
        <v>50633.681213</v>
      </c>
      <c r="D24" s="6">
        <f>Esp!D24</f>
        <v>49988.989324999995</v>
      </c>
      <c r="E24" s="6">
        <f>Esp!E24</f>
        <v>42482.42052</v>
      </c>
      <c r="F24" s="6">
        <f>Esp!F24</f>
        <v>28789.422324</v>
      </c>
      <c r="G24" s="6">
        <f>Esp!G24</f>
        <v>28153.679375</v>
      </c>
      <c r="H24" s="6">
        <f>Esp!H24</f>
        <v>26569.643</v>
      </c>
      <c r="I24" s="6">
        <f>Esp!I24</f>
        <v>29202.989999999998</v>
      </c>
      <c r="J24" s="6">
        <f>Esp!J24</f>
        <v>32859.31</v>
      </c>
      <c r="K24" s="6">
        <f>Esp!K24</f>
        <v>34551.929000000004</v>
      </c>
      <c r="L24" s="6">
        <f>Esp!L24</f>
        <v>33089.766</v>
      </c>
      <c r="M24" s="6">
        <f>Esp!M24</f>
        <v>35909.14</v>
      </c>
      <c r="N24" s="6">
        <f>Esp!N24</f>
        <v>44306.502</v>
      </c>
      <c r="O24" s="6">
        <f>Esp!O24</f>
        <v>53321.073</v>
      </c>
      <c r="P24" s="6">
        <f>Esp!P24</f>
        <v>59376.569</v>
      </c>
      <c r="Q24" s="6">
        <f>Esp!Q24</f>
        <v>70509.596466</v>
      </c>
      <c r="R24" s="6">
        <f>Esp!R24</f>
        <v>90990.62170399999</v>
      </c>
      <c r="S24" s="6">
        <f>Esp!S24</f>
        <v>95865.54452300002</v>
      </c>
      <c r="T24" s="6">
        <f>Esp!T24</f>
        <v>113911.78329199998</v>
      </c>
      <c r="U24" s="6">
        <f>Esp!U24</f>
        <v>113157.12268599999</v>
      </c>
      <c r="V24" s="6">
        <f>Esp!V24</f>
        <v>95268.45293399999</v>
      </c>
      <c r="W24" s="6">
        <f>Esp!W24</f>
        <v>104543.534453</v>
      </c>
      <c r="X24" s="6">
        <f>Esp!X24</f>
        <v>100533.746554</v>
      </c>
      <c r="Y24" s="6">
        <f>Esp!Y24</f>
        <v>74036.71410400001</v>
      </c>
      <c r="Z24" s="6">
        <f>Esp!Z24</f>
        <v>77156.786501</v>
      </c>
      <c r="AA24" s="6">
        <f>Esp!AA24</f>
        <v>109372.922333</v>
      </c>
      <c r="AB24" s="6">
        <f>Esp!AB24</f>
        <v>135213.44130200002</v>
      </c>
      <c r="AC24" s="6">
        <f>Esp!AC24</f>
        <v>170165.20883199997</v>
      </c>
      <c r="AD24" s="6">
        <f>Esp!AD24</f>
        <v>224777.28701499998</v>
      </c>
      <c r="AE24" s="6">
        <f>Esp!AE24</f>
        <v>305999.631304</v>
      </c>
      <c r="AF24" s="6">
        <f>Esp!AF24</f>
        <v>227235.23011300003</v>
      </c>
      <c r="AG24" s="6">
        <f>Esp!AG24</f>
        <v>303407.56114400004</v>
      </c>
      <c r="AH24" s="6">
        <f>Esp!AH24</f>
        <v>382100.6103119999</v>
      </c>
      <c r="AI24" s="6">
        <f>Esp!AI24</f>
        <v>381843.37456299993</v>
      </c>
      <c r="AJ24" s="6">
        <f>Esp!AJ24</f>
        <v>396361.028691</v>
      </c>
      <c r="AK24" s="20">
        <f>Esp!AK24</f>
        <v>370680</v>
      </c>
      <c r="AL24" s="39" t="str">
        <f>Esp!AL24</f>
        <v>…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4" t="s">
        <v>36</v>
      </c>
      <c r="C25" s="6">
        <f>Esp!C25</f>
        <v>15257.200429</v>
      </c>
      <c r="D25" s="6">
        <f>Esp!D25</f>
        <v>16380.121133</v>
      </c>
      <c r="E25" s="6">
        <f>Esp!E25</f>
        <v>16308.548077000001</v>
      </c>
      <c r="F25" s="6">
        <f>Esp!F25</f>
        <v>7825.077394999999</v>
      </c>
      <c r="G25" s="6">
        <f>Esp!G25</f>
        <v>9056.723507</v>
      </c>
      <c r="H25" s="6">
        <f>Esp!H25</f>
        <v>9802.786</v>
      </c>
      <c r="I25" s="6">
        <f>Esp!I25</f>
        <v>10146.396</v>
      </c>
      <c r="J25" s="6">
        <f>Esp!J25</f>
        <v>11368.387999999999</v>
      </c>
      <c r="K25" s="6">
        <f>Esp!K25</f>
        <v>13780.243</v>
      </c>
      <c r="L25" s="6">
        <f>Esp!L25</f>
        <v>9509.175</v>
      </c>
      <c r="M25" s="6">
        <f>Esp!M25</f>
        <v>9115.143</v>
      </c>
      <c r="N25" s="6">
        <f>Esp!N25</f>
        <v>13362.227</v>
      </c>
      <c r="O25" s="6">
        <f>Esp!O25</f>
        <v>16303.655</v>
      </c>
      <c r="P25" s="6">
        <f>Esp!P25</f>
        <v>15000.972</v>
      </c>
      <c r="Q25" s="6">
        <f>Esp!Q25</f>
        <v>13096.363</v>
      </c>
      <c r="R25" s="6">
        <f>Esp!R25</f>
        <v>16488.901342</v>
      </c>
      <c r="S25" s="6">
        <f>Esp!S25</f>
        <v>14373.569489</v>
      </c>
      <c r="T25" s="6">
        <f>Esp!T25</f>
        <v>20143.633547</v>
      </c>
      <c r="U25" s="6">
        <f>Esp!U25</f>
        <v>22460.546449</v>
      </c>
      <c r="V25" s="6">
        <f>Esp!V25</f>
        <v>17872.278117</v>
      </c>
      <c r="W25" s="6">
        <f>Esp!W25</f>
        <v>20354.538772</v>
      </c>
      <c r="X25" s="6">
        <f>Esp!X25</f>
        <v>23557.055205</v>
      </c>
      <c r="Y25" s="6">
        <f>Esp!Y25</f>
        <v>19969.332287</v>
      </c>
      <c r="Z25" s="6">
        <f>Esp!Z25</f>
        <v>16620.892</v>
      </c>
      <c r="AA25" s="6">
        <f>Esp!AA25</f>
        <v>24461.201999999997</v>
      </c>
      <c r="AB25" s="6">
        <f>Esp!AB25</f>
        <v>34608.785</v>
      </c>
      <c r="AC25" s="6">
        <f>Esp!AC25</f>
        <v>45442.061</v>
      </c>
      <c r="AD25" s="6">
        <f>Esp!AD25</f>
        <v>59190.338</v>
      </c>
      <c r="AE25" s="6">
        <f>Esp!AE25</f>
        <v>71721.428</v>
      </c>
      <c r="AF25" s="6">
        <f>Esp!AF25</f>
        <v>61495.199</v>
      </c>
      <c r="AG25" s="6">
        <f>Esp!AG25</f>
        <v>62672.682</v>
      </c>
      <c r="AH25" s="6">
        <f>Esp!AH25</f>
        <v>79944.649</v>
      </c>
      <c r="AI25" s="6">
        <f>Esp!AI25</f>
        <v>91141.688</v>
      </c>
      <c r="AJ25" s="6">
        <f>Esp!AJ25</f>
        <v>84892.812</v>
      </c>
      <c r="AK25" s="20">
        <f>Esp!AK25</f>
        <v>80700</v>
      </c>
      <c r="AL25" s="39" t="str">
        <f>Esp!AL25</f>
        <v>…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4" t="s">
        <v>22</v>
      </c>
      <c r="C26" s="6">
        <f>Esp!C26</f>
        <v>30266.630876000003</v>
      </c>
      <c r="D26" s="6">
        <f>Esp!D26</f>
        <v>39279.45212</v>
      </c>
      <c r="E26" s="6">
        <f>Esp!E26</f>
        <v>26368.706929</v>
      </c>
      <c r="F26" s="6">
        <f>Esp!F26</f>
        <v>20632.638414999998</v>
      </c>
      <c r="G26" s="6">
        <f>Esp!G26</f>
        <v>21357.844132000002</v>
      </c>
      <c r="H26" s="6">
        <f>Esp!H26</f>
        <v>24714.971</v>
      </c>
      <c r="I26" s="6">
        <f>Esp!I26</f>
        <v>23909.338</v>
      </c>
      <c r="J26" s="6">
        <f>Esp!J26</f>
        <v>23784.618</v>
      </c>
      <c r="K26" s="6">
        <f>Esp!K26</f>
        <v>30999.573000000004</v>
      </c>
      <c r="L26" s="6">
        <f>Esp!L26</f>
        <v>36461.354</v>
      </c>
      <c r="M26" s="6">
        <f>Esp!M26</f>
        <v>44836.556000000004</v>
      </c>
      <c r="N26" s="6">
        <f>Esp!N26</f>
        <v>53368.944</v>
      </c>
      <c r="O26" s="6">
        <f>Esp!O26</f>
        <v>68186.716</v>
      </c>
      <c r="P26" s="6">
        <f>Esp!P26</f>
        <v>89968.379</v>
      </c>
      <c r="Q26" s="6">
        <f>Esp!Q26</f>
        <v>108062.072</v>
      </c>
      <c r="R26" s="6">
        <f>Esp!R26</f>
        <v>108850.19350199998</v>
      </c>
      <c r="S26" s="6">
        <f>Esp!S26</f>
        <v>127944.429364</v>
      </c>
      <c r="T26" s="6">
        <f>Esp!T26</f>
        <v>151861.70826600003</v>
      </c>
      <c r="U26" s="6">
        <f>Esp!U26</f>
        <v>165399.88301299998</v>
      </c>
      <c r="V26" s="6">
        <f>Esp!V26</f>
        <v>173409.297323</v>
      </c>
      <c r="W26" s="6">
        <f>Esp!W26</f>
        <v>210470.899934</v>
      </c>
      <c r="X26" s="6">
        <f>Esp!X26</f>
        <v>204778.06287</v>
      </c>
      <c r="Y26" s="6">
        <f>Esp!Y26</f>
        <v>204337.083216</v>
      </c>
      <c r="Z26" s="6">
        <f>Esp!Z26</f>
        <v>210600.154</v>
      </c>
      <c r="AA26" s="6">
        <f>Esp!AA26</f>
        <v>246022.36800000002</v>
      </c>
      <c r="AB26" s="6">
        <f>Esp!AB26</f>
        <v>285290.908</v>
      </c>
      <c r="AC26" s="6">
        <f>Esp!AC26</f>
        <v>332219.91900000005</v>
      </c>
      <c r="AD26" s="6">
        <f>Esp!AD26</f>
        <v>378154.227</v>
      </c>
      <c r="AE26" s="6">
        <f>Esp!AE26</f>
        <v>434751.596</v>
      </c>
      <c r="AF26" s="6">
        <f>Esp!AF26</f>
        <v>327799.397</v>
      </c>
      <c r="AG26" s="6">
        <f>Esp!AG26</f>
        <v>424829.32800000004</v>
      </c>
      <c r="AH26" s="6">
        <f>Esp!AH26</f>
        <v>509679.402</v>
      </c>
      <c r="AI26" s="6">
        <f>Esp!AI26</f>
        <v>542190.5589610001</v>
      </c>
      <c r="AJ26" s="6">
        <f>Esp!AJ26</f>
        <v>555769.168528</v>
      </c>
      <c r="AK26" s="20">
        <f>Esp!AK26</f>
        <v>576987</v>
      </c>
      <c r="AL26" s="39">
        <f>Esp!AL26</f>
        <v>544317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4" t="s">
        <v>37</v>
      </c>
      <c r="C27" s="6">
        <f>Esp!C27</f>
        <v>66104.732724</v>
      </c>
      <c r="D27" s="20">
        <f>Esp!D27</f>
        <v>68345.49639300001</v>
      </c>
      <c r="E27" s="6">
        <f>Esp!E27</f>
        <v>57341.76055399999</v>
      </c>
      <c r="F27" s="6">
        <f>Esp!F27</f>
        <v>40717.036912</v>
      </c>
      <c r="G27" s="6">
        <f>Esp!G27</f>
        <v>39767.610341</v>
      </c>
      <c r="H27" s="6">
        <f>Esp!H27</f>
        <v>37709.42</v>
      </c>
      <c r="I27" s="6">
        <f>Esp!I27</f>
        <v>40840.276</v>
      </c>
      <c r="J27" s="6">
        <f>Esp!J27</f>
        <v>46540.342000000004</v>
      </c>
      <c r="K27" s="20">
        <f>Esp!K27</f>
        <v>48957.327000000005</v>
      </c>
      <c r="L27" s="20">
        <f>Esp!L27</f>
        <v>49084.152</v>
      </c>
      <c r="M27" s="20">
        <f>Esp!M27</f>
        <v>53661.31900000001</v>
      </c>
      <c r="N27" s="6">
        <f>Esp!N27</f>
        <v>62859.931000000004</v>
      </c>
      <c r="O27" s="6">
        <f>Esp!O27</f>
        <v>77056.674</v>
      </c>
      <c r="P27" s="6">
        <f>Esp!P27</f>
        <v>87708.081</v>
      </c>
      <c r="Q27" s="6">
        <f>Esp!Q27</f>
        <v>104044.941466</v>
      </c>
      <c r="R27" s="6">
        <f>Esp!R27</f>
        <v>133094.582548</v>
      </c>
      <c r="S27" s="6">
        <f>Esp!S27</f>
        <v>139816.413376</v>
      </c>
      <c r="T27" s="6">
        <f>Esp!T27</f>
        <v>162950.103105</v>
      </c>
      <c r="U27" s="6">
        <f>Esp!U27</f>
        <v>161394.112148</v>
      </c>
      <c r="V27" s="6">
        <f>Esp!V27</f>
        <v>131906.05737399997</v>
      </c>
      <c r="W27" s="6">
        <f>Esp!W27</f>
        <v>146161.98240599997</v>
      </c>
      <c r="X27" s="6">
        <f>Esp!X27</f>
        <v>143991.606853</v>
      </c>
      <c r="Y27" s="6">
        <f>Esp!Y27</f>
        <v>117955.60517400001</v>
      </c>
      <c r="Z27" s="6">
        <f>Esp!Z27</f>
        <v>125029.24350099999</v>
      </c>
      <c r="AA27" s="6">
        <f>Esp!AA27</f>
        <v>168349.67433300003</v>
      </c>
      <c r="AB27" s="6">
        <f>Esp!AB27</f>
        <v>211445.471302</v>
      </c>
      <c r="AC27" s="6">
        <f>Esp!AC27</f>
        <v>261138.17883199998</v>
      </c>
      <c r="AD27" s="6">
        <f>Esp!AD27</f>
        <v>338261.35701499996</v>
      </c>
      <c r="AE27" s="6">
        <f>Esp!AE27</f>
        <v>455731.586304</v>
      </c>
      <c r="AF27" s="6">
        <f>Esp!AF27</f>
        <v>341174.76211300003</v>
      </c>
      <c r="AG27" s="6">
        <f>Esp!AG27</f>
        <v>452948.95014400006</v>
      </c>
      <c r="AH27" s="6">
        <f>Esp!AH27</f>
        <v>573158.3113119999</v>
      </c>
      <c r="AI27" s="6">
        <f>Esp!AI27</f>
        <v>587175.9315630001</v>
      </c>
      <c r="AJ27" s="6">
        <f>Esp!AJ27</f>
        <v>607336.8406909999</v>
      </c>
      <c r="AK27" s="20">
        <f>Esp!AK27</f>
        <v>585766</v>
      </c>
      <c r="AL27" s="39" t="str">
        <f>Esp!AL27</f>
        <v>…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8.25" customHeight="1" thickBo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12.75">
      <c r="B30" s="18" t="s">
        <v>24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  <c r="V30" s="1"/>
      <c r="W30" s="1"/>
      <c r="X30" s="1"/>
      <c r="Y30" s="1"/>
      <c r="Z30" s="8"/>
      <c r="AA30" s="7"/>
      <c r="AB30" s="9"/>
      <c r="AC30" s="7"/>
      <c r="AD30" s="7"/>
      <c r="AE30" s="7"/>
      <c r="AF30" s="7"/>
      <c r="AG30" s="7"/>
      <c r="AH30" s="7"/>
      <c r="AI30" s="7"/>
      <c r="AJ30" s="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42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24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2:54" ht="12.75">
      <c r="B33" s="38" t="s">
        <v>45</v>
      </c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2:54" ht="12.75">
      <c r="B34" s="1"/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1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1"/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37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2.75"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2012-09-21T17:49:05Z</cp:lastPrinted>
  <dcterms:created xsi:type="dcterms:W3CDTF">2011-10-03T16:04:27Z</dcterms:created>
  <dcterms:modified xsi:type="dcterms:W3CDTF">2016-11-29T17:35:29Z</dcterms:modified>
  <cp:category/>
  <cp:version/>
  <cp:contentType/>
  <cp:contentStatus/>
</cp:coreProperties>
</file>