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7725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<sst xmlns="http://schemas.openxmlformats.org/spreadsheetml/2006/main" count="79" uniqueCount="51">
  <si>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</si>
  <si>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</si>
  <si>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</si>
  <si>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</si>
  <si>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</si>
  <si>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</si>
  <si>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</si>
  <si>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</si>
  <si>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</si>
  <si>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>Colombia</t>
  </si>
  <si>
    <t>Colômbia</t>
  </si>
  <si>
    <t>Ecuador</t>
  </si>
  <si>
    <t>Equador</t>
  </si>
  <si>
    <t>Paraguay</t>
  </si>
  <si>
    <t>Paraguai</t>
  </si>
  <si>
    <t>Perú</t>
  </si>
  <si>
    <t>Peru</t>
  </si>
  <si>
    <t>Uruguay</t>
  </si>
  <si>
    <t>Uruguai</t>
  </si>
  <si>
    <t>CAN</t>
  </si>
  <si>
    <t>MERCOSUR</t>
  </si>
  <si>
    <t>MERCOSUL</t>
  </si>
  <si>
    <t>Alianza del Pacífico</t>
  </si>
  <si>
    <t>Aliança do Pacífico</t>
  </si>
  <si>
    <t>(Millones de dólares, valores FOB)</t>
  </si>
  <si>
    <t>Fuente: ALADI (SICOEX)</t>
  </si>
  <si>
    <t>Fonte:  ALADI (SICOEX)</t>
  </si>
  <si>
    <t>(Milhões de dólares, valores FOB)</t>
  </si>
  <si>
    <t>Cuba</t>
  </si>
  <si>
    <t>México</t>
  </si>
  <si>
    <t>Panamá</t>
  </si>
  <si>
    <t>Venezuela</t>
  </si>
  <si>
    <t>EXPORTACIONES A LA ALADI</t>
  </si>
  <si>
    <t>EXPORTAÇÕES PARA A ALADI</t>
  </si>
  <si>
    <t>...</t>
  </si>
  <si>
    <t xml:space="preserve">Venezuela </t>
  </si>
  <si>
    <t xml:space="preserve">Cuba </t>
  </si>
  <si>
    <t>(1) No incluye Cuba</t>
  </si>
  <si>
    <t>Países ALBA (1)(3)</t>
  </si>
  <si>
    <t>Países UNASUR (3)</t>
  </si>
  <si>
    <t>(2) No incluye Panamá.</t>
  </si>
  <si>
    <t>(3) Incluye sólo los países del grupo que son además miembros de ALADI.</t>
  </si>
  <si>
    <t>ALADI (1) (2)</t>
  </si>
  <si>
    <t>ALADI (1)(2)</t>
  </si>
  <si>
    <t>Países UNASUL (3)</t>
  </si>
  <si>
    <t>(1) Não Inclui Cuba.</t>
  </si>
  <si>
    <t>(2) Não Inclui o Panamá.</t>
  </si>
  <si>
    <t>(3) Inclui somente os países do grupo que são também membros da ALADI.</t>
  </si>
  <si>
    <t>…</t>
  </si>
  <si>
    <t>Última actualización: Enero 2017</t>
  </si>
  <si>
    <t>Última atualização: Janeiro 2017</t>
  </si>
</sst>
</file>

<file path=xl/styles.xml><?xml version="1.0" encoding="utf-8"?>
<styleSheet xmlns="http://schemas.openxmlformats.org/spreadsheetml/2006/main">
  <numFmts count="3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_@"/>
    <numFmt numFmtId="179" formatCode="#,##0.0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_-* #,##0.0\ _€_-;\-* #,##0.0\ _€_-;_-* &quot;-&quot;??\ _€_-;_-@_-"/>
    <numFmt numFmtId="188" formatCode="_-* #,##0\ _€_-;\-* #,##0\ _€_-;_-* &quot;-&quot;??\ _€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34" applyFont="1" applyFill="1" applyAlignment="1">
      <alignment/>
    </xf>
    <xf numFmtId="0" fontId="0" fillId="0" borderId="0" xfId="34" applyFont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0" fontId="46" fillId="34" borderId="0" xfId="34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80" fontId="0" fillId="33" borderId="0" xfId="34" applyNumberFormat="1" applyFont="1" applyFill="1" applyAlignment="1">
      <alignment/>
    </xf>
    <xf numFmtId="180" fontId="7" fillId="33" borderId="0" xfId="34" applyNumberFormat="1" applyFont="1" applyFill="1" applyAlignment="1">
      <alignment horizontal="center"/>
    </xf>
    <xf numFmtId="180" fontId="7" fillId="33" borderId="0" xfId="34" applyNumberFormat="1" applyFont="1" applyFill="1" applyAlignment="1">
      <alignment/>
    </xf>
    <xf numFmtId="1" fontId="0" fillId="33" borderId="0" xfId="34" applyNumberFormat="1" applyFont="1" applyFill="1" applyAlignment="1">
      <alignment/>
    </xf>
    <xf numFmtId="1" fontId="0" fillId="0" borderId="0" xfId="34" applyNumberFormat="1" applyFont="1" applyAlignment="1">
      <alignment/>
    </xf>
    <xf numFmtId="0" fontId="4" fillId="35" borderId="0" xfId="34" applyFont="1" applyFill="1" applyBorder="1" applyAlignment="1">
      <alignment horizontal="right"/>
    </xf>
    <xf numFmtId="0" fontId="2" fillId="33" borderId="0" xfId="34" applyFont="1" applyFill="1" applyAlignment="1">
      <alignment horizontal="centerContinuous"/>
    </xf>
    <xf numFmtId="0" fontId="3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3" fontId="0" fillId="33" borderId="0" xfId="34" applyNumberFormat="1" applyFont="1" applyFill="1" applyBorder="1" applyAlignment="1" applyProtection="1">
      <alignment horizontal="right"/>
      <protection locked="0"/>
    </xf>
    <xf numFmtId="3" fontId="0" fillId="33" borderId="0" xfId="34" applyNumberFormat="1" applyFont="1" applyFill="1" applyBorder="1" applyAlignment="1" applyProtection="1">
      <alignment horizontal="right"/>
      <protection/>
    </xf>
    <xf numFmtId="178" fontId="0" fillId="33" borderId="0" xfId="34" applyNumberFormat="1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/>
    </xf>
    <xf numFmtId="178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Alignment="1">
      <alignment horizontal="right"/>
    </xf>
    <xf numFmtId="0" fontId="0" fillId="0" borderId="0" xfId="34" applyFont="1" applyAlignment="1">
      <alignment horizontal="right"/>
    </xf>
    <xf numFmtId="178" fontId="0" fillId="33" borderId="0" xfId="34" applyNumberFormat="1" applyFont="1" applyFill="1" applyBorder="1" applyAlignment="1">
      <alignment horizontal="left"/>
    </xf>
    <xf numFmtId="178" fontId="0" fillId="33" borderId="0" xfId="34" applyNumberFormat="1" applyFont="1" applyFill="1" applyBorder="1" applyAlignment="1">
      <alignment horizontal="left"/>
    </xf>
    <xf numFmtId="0" fontId="6" fillId="35" borderId="10" xfId="34" applyFont="1" applyFill="1" applyBorder="1" applyAlignment="1">
      <alignment/>
    </xf>
    <xf numFmtId="0" fontId="8" fillId="36" borderId="11" xfId="34" applyFont="1" applyFill="1" applyBorder="1" applyAlignment="1">
      <alignment horizontal="right"/>
    </xf>
    <xf numFmtId="0" fontId="8" fillId="36" borderId="12" xfId="34" applyFont="1" applyFill="1" applyBorder="1" applyAlignment="1">
      <alignment horizontal="right"/>
    </xf>
    <xf numFmtId="0" fontId="4" fillId="35" borderId="13" xfId="34" applyFont="1" applyFill="1" applyBorder="1" applyAlignment="1">
      <alignment horizontal="center"/>
    </xf>
    <xf numFmtId="0" fontId="4" fillId="35" borderId="14" xfId="34" applyFont="1" applyFill="1" applyBorder="1" applyAlignment="1">
      <alignment horizontal="right"/>
    </xf>
    <xf numFmtId="0" fontId="6" fillId="37" borderId="13" xfId="34" applyFont="1" applyFill="1" applyBorder="1" applyAlignment="1">
      <alignment horizontal="center"/>
    </xf>
    <xf numFmtId="178" fontId="0" fillId="33" borderId="15" xfId="34" applyNumberFormat="1" applyFont="1" applyFill="1" applyBorder="1" applyAlignment="1">
      <alignment/>
    </xf>
    <xf numFmtId="179" fontId="0" fillId="33" borderId="16" xfId="0" applyNumberFormat="1" applyFill="1" applyBorder="1" applyAlignment="1">
      <alignment/>
    </xf>
    <xf numFmtId="178" fontId="0" fillId="33" borderId="13" xfId="34" applyNumberFormat="1" applyFont="1" applyFill="1" applyBorder="1" applyAlignment="1">
      <alignment horizontal="left"/>
    </xf>
    <xf numFmtId="3" fontId="0" fillId="33" borderId="14" xfId="0" applyNumberFormat="1" applyFill="1" applyBorder="1" applyAlignment="1">
      <alignment horizontal="right"/>
    </xf>
    <xf numFmtId="3" fontId="0" fillId="33" borderId="14" xfId="34" applyNumberFormat="1" applyFont="1" applyFill="1" applyBorder="1" applyAlignment="1" applyProtection="1">
      <alignment horizontal="right"/>
      <protection locked="0"/>
    </xf>
    <xf numFmtId="3" fontId="0" fillId="33" borderId="14" xfId="34" applyNumberFormat="1" applyFont="1" applyFill="1" applyBorder="1" applyAlignment="1" applyProtection="1">
      <alignment horizontal="right"/>
      <protection/>
    </xf>
    <xf numFmtId="178" fontId="0" fillId="33" borderId="13" xfId="34" applyNumberFormat="1" applyFont="1" applyFill="1" applyBorder="1" applyAlignment="1">
      <alignment/>
    </xf>
    <xf numFmtId="0" fontId="0" fillId="33" borderId="14" xfId="34" applyFont="1" applyFill="1" applyBorder="1" applyAlignment="1">
      <alignment/>
    </xf>
    <xf numFmtId="0" fontId="0" fillId="33" borderId="17" xfId="34" applyFont="1" applyFill="1" applyBorder="1" applyAlignment="1">
      <alignment/>
    </xf>
    <xf numFmtId="178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Border="1" applyAlignment="1">
      <alignment/>
    </xf>
    <xf numFmtId="0" fontId="5" fillId="33" borderId="14" xfId="34" applyFont="1" applyFill="1" applyBorder="1" applyAlignment="1">
      <alignment/>
    </xf>
    <xf numFmtId="188" fontId="0" fillId="33" borderId="14" xfId="50" applyNumberFormat="1" applyFont="1" applyFill="1" applyBorder="1" applyAlignment="1">
      <alignment/>
    </xf>
    <xf numFmtId="0" fontId="0" fillId="33" borderId="16" xfId="34" applyFont="1" applyFill="1" applyBorder="1" applyAlignment="1">
      <alignment/>
    </xf>
    <xf numFmtId="0" fontId="6" fillId="35" borderId="15" xfId="34" applyFont="1" applyFill="1" applyBorder="1" applyAlignment="1">
      <alignment/>
    </xf>
    <xf numFmtId="0" fontId="8" fillId="36" borderId="16" xfId="34" applyFont="1" applyFill="1" applyBorder="1" applyAlignment="1">
      <alignment horizontal="right"/>
    </xf>
    <xf numFmtId="0" fontId="8" fillId="36" borderId="17" xfId="34" applyFont="1" applyFill="1" applyBorder="1" applyAlignment="1">
      <alignment horizontal="right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3"/>
  <sheetViews>
    <sheetView tabSelected="1" zoomScale="80" zoomScaleNormal="80" zoomScalePageLayoutView="0" workbookViewId="0" topLeftCell="A1">
      <pane xSplit="2" ySplit="7" topLeftCell="Z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AS23" sqref="AS23"/>
    </sheetView>
  </sheetViews>
  <sheetFormatPr defaultColWidth="9.140625" defaultRowHeight="12.75"/>
  <cols>
    <col min="1" max="1" width="1.28515625" style="1" customWidth="1"/>
    <col min="2" max="2" width="24.28125" style="2" customWidth="1"/>
    <col min="3" max="36" width="10.00390625" style="2" customWidth="1"/>
    <col min="37" max="37" width="10.57421875" style="2" customWidth="1"/>
    <col min="38" max="38" width="10.140625" style="2" customWidth="1"/>
    <col min="39" max="39" width="2.28125" style="2" customWidth="1"/>
    <col min="40" max="16384" width="9.140625" style="2" customWidth="1"/>
  </cols>
  <sheetData>
    <row r="1" spans="2:54" ht="15">
      <c r="B1" s="13" t="s">
        <v>32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4" t="s">
        <v>24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8" t="s">
        <v>0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29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1"/>
      <c r="AL7" s="4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7" t="s">
        <v>1</v>
      </c>
      <c r="C8" s="6">
        <v>1927.4307339999998</v>
      </c>
      <c r="D8" s="6">
        <v>1820.9875170000003</v>
      </c>
      <c r="E8" s="6">
        <v>1567.9262740000001</v>
      </c>
      <c r="F8" s="6">
        <v>1162.293157</v>
      </c>
      <c r="G8" s="6">
        <v>1627.388168</v>
      </c>
      <c r="H8" s="6">
        <v>1777.642</v>
      </c>
      <c r="I8" s="6">
        <v>1759.18</v>
      </c>
      <c r="J8" s="6">
        <v>1461.898</v>
      </c>
      <c r="K8" s="6">
        <v>1967.485</v>
      </c>
      <c r="L8" s="6">
        <v>2586.128</v>
      </c>
      <c r="M8" s="6">
        <v>3307.216</v>
      </c>
      <c r="N8" s="6">
        <v>3494.943</v>
      </c>
      <c r="O8" s="6">
        <v>4005.688</v>
      </c>
      <c r="P8" s="6">
        <v>5400.606</v>
      </c>
      <c r="Q8" s="6">
        <v>7024.125</v>
      </c>
      <c r="R8" s="6">
        <v>9722.83</v>
      </c>
      <c r="S8" s="6">
        <v>11257.79</v>
      </c>
      <c r="T8" s="6">
        <v>13233.126</v>
      </c>
      <c r="U8" s="6">
        <v>13068.669</v>
      </c>
      <c r="V8" s="6">
        <v>10298.24</v>
      </c>
      <c r="W8" s="6">
        <v>12468.38</v>
      </c>
      <c r="X8" s="6">
        <v>12042.63</v>
      </c>
      <c r="Y8" s="6">
        <v>10648.329</v>
      </c>
      <c r="Z8" s="6">
        <v>11220.691</v>
      </c>
      <c r="AA8" s="6">
        <v>13545.419</v>
      </c>
      <c r="AB8" s="6">
        <v>15633.017</v>
      </c>
      <c r="AC8" s="6">
        <v>18836.187</v>
      </c>
      <c r="AD8" s="6">
        <v>21825.37</v>
      </c>
      <c r="AE8" s="6">
        <v>26953.063</v>
      </c>
      <c r="AF8" s="6">
        <v>23024.082</v>
      </c>
      <c r="AG8" s="6">
        <v>28040.046</v>
      </c>
      <c r="AH8" s="6">
        <v>33573.643</v>
      </c>
      <c r="AI8" s="6">
        <v>33662</v>
      </c>
      <c r="AJ8" s="6">
        <v>31059</v>
      </c>
      <c r="AK8" s="19">
        <v>25860</v>
      </c>
      <c r="AL8" s="34">
        <v>19358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7" t="s">
        <v>3</v>
      </c>
      <c r="C9" s="6">
        <v>369.94754299999994</v>
      </c>
      <c r="D9" s="6">
        <v>408.437489</v>
      </c>
      <c r="E9" s="6">
        <v>463.73175899999995</v>
      </c>
      <c r="F9" s="6">
        <v>445.52287999999993</v>
      </c>
      <c r="G9" s="6">
        <v>412.42910800000004</v>
      </c>
      <c r="H9" s="6">
        <v>404.708</v>
      </c>
      <c r="I9" s="6">
        <v>412.928</v>
      </c>
      <c r="J9" s="6">
        <v>329.281</v>
      </c>
      <c r="K9" s="6">
        <v>281.947</v>
      </c>
      <c r="L9" s="6">
        <v>351.132</v>
      </c>
      <c r="M9" s="6">
        <v>413.402</v>
      </c>
      <c r="N9" s="6">
        <v>435.549</v>
      </c>
      <c r="O9" s="6">
        <v>295.774</v>
      </c>
      <c r="P9" s="6">
        <v>301.961</v>
      </c>
      <c r="Q9" s="6">
        <v>437.101</v>
      </c>
      <c r="R9" s="6">
        <v>426.933</v>
      </c>
      <c r="S9" s="6">
        <v>520.824</v>
      </c>
      <c r="T9" s="6">
        <v>546.578</v>
      </c>
      <c r="U9" s="6">
        <v>585.665</v>
      </c>
      <c r="V9" s="6">
        <v>528.112</v>
      </c>
      <c r="W9" s="6">
        <v>653.813</v>
      </c>
      <c r="X9" s="6">
        <v>793.098</v>
      </c>
      <c r="Y9" s="6">
        <v>809.568</v>
      </c>
      <c r="Z9" s="6">
        <v>1070.568</v>
      </c>
      <c r="AA9" s="6">
        <v>1466.013</v>
      </c>
      <c r="AB9" s="6">
        <v>1964.325</v>
      </c>
      <c r="AC9" s="6">
        <v>2764.068</v>
      </c>
      <c r="AD9" s="6">
        <v>3022.888</v>
      </c>
      <c r="AE9" s="6">
        <v>4514.437</v>
      </c>
      <c r="AF9" s="6">
        <v>3218.426</v>
      </c>
      <c r="AG9" s="6">
        <v>4235.392</v>
      </c>
      <c r="AH9" s="6">
        <v>5511.982</v>
      </c>
      <c r="AI9" s="6">
        <v>7773</v>
      </c>
      <c r="AJ9" s="6">
        <v>8433</v>
      </c>
      <c r="AK9" s="19">
        <v>8108</v>
      </c>
      <c r="AL9" s="34">
        <v>5175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7" t="s">
        <v>5</v>
      </c>
      <c r="C10" s="6">
        <v>3481.437506</v>
      </c>
      <c r="D10" s="6">
        <v>4246.601936</v>
      </c>
      <c r="E10" s="6">
        <v>2894.0111319999996</v>
      </c>
      <c r="F10" s="6">
        <v>2095.031727</v>
      </c>
      <c r="G10" s="6">
        <v>2871.944638</v>
      </c>
      <c r="H10" s="6">
        <v>2290.575</v>
      </c>
      <c r="I10" s="6">
        <v>2951.295</v>
      </c>
      <c r="J10" s="6">
        <v>3156.934</v>
      </c>
      <c r="K10" s="6">
        <v>3828.664</v>
      </c>
      <c r="L10" s="6">
        <v>3925.512</v>
      </c>
      <c r="M10" s="6">
        <v>3326.876</v>
      </c>
      <c r="N10" s="6">
        <v>5047.084</v>
      </c>
      <c r="O10" s="6">
        <v>7666.051</v>
      </c>
      <c r="P10" s="6">
        <v>9250.592</v>
      </c>
      <c r="Q10" s="6">
        <v>9856.599</v>
      </c>
      <c r="R10" s="6">
        <v>10109.767</v>
      </c>
      <c r="S10" s="6">
        <v>11076.162</v>
      </c>
      <c r="T10" s="6">
        <v>13925.264</v>
      </c>
      <c r="U10" s="6">
        <v>13471.552</v>
      </c>
      <c r="V10" s="6">
        <v>10641.217</v>
      </c>
      <c r="W10" s="6">
        <v>12983.613</v>
      </c>
      <c r="X10" s="6">
        <v>12329.816</v>
      </c>
      <c r="Y10" s="6">
        <v>9991.761</v>
      </c>
      <c r="Z10" s="6">
        <v>13102.742</v>
      </c>
      <c r="AA10" s="6">
        <v>19913.647</v>
      </c>
      <c r="AB10" s="6">
        <v>25705.373</v>
      </c>
      <c r="AC10" s="6">
        <v>31694.351</v>
      </c>
      <c r="AD10" s="6">
        <v>36697.875</v>
      </c>
      <c r="AE10" s="6">
        <v>43552.007</v>
      </c>
      <c r="AF10" s="6">
        <v>30161.286</v>
      </c>
      <c r="AG10" s="6">
        <v>41945.254</v>
      </c>
      <c r="AH10" s="6">
        <v>50117</v>
      </c>
      <c r="AI10" s="6">
        <v>45075</v>
      </c>
      <c r="AJ10" s="6">
        <v>50430.249</v>
      </c>
      <c r="AK10" s="19">
        <v>41239</v>
      </c>
      <c r="AL10" s="34">
        <v>35450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7" t="s">
        <v>7</v>
      </c>
      <c r="C11" s="6">
        <v>1117.723599</v>
      </c>
      <c r="D11" s="6">
        <v>819.107944</v>
      </c>
      <c r="E11" s="6">
        <v>706.437944</v>
      </c>
      <c r="F11" s="6">
        <v>452.434896</v>
      </c>
      <c r="G11" s="6">
        <v>541.695831</v>
      </c>
      <c r="H11" s="6">
        <v>539.844</v>
      </c>
      <c r="I11" s="6">
        <v>672.903</v>
      </c>
      <c r="J11" s="6">
        <v>845.558</v>
      </c>
      <c r="K11" s="6">
        <v>901.836</v>
      </c>
      <c r="L11" s="6">
        <v>976.775</v>
      </c>
      <c r="M11" s="6">
        <v>1032.285</v>
      </c>
      <c r="N11" s="6">
        <v>1292.367</v>
      </c>
      <c r="O11" s="6">
        <v>1639.161</v>
      </c>
      <c r="P11" s="6">
        <v>1824.287</v>
      </c>
      <c r="Q11" s="6">
        <v>2390.363</v>
      </c>
      <c r="R11" s="6">
        <v>3025.672</v>
      </c>
      <c r="S11" s="6">
        <v>2971.603</v>
      </c>
      <c r="T11" s="6">
        <v>3406.952</v>
      </c>
      <c r="U11" s="6">
        <v>3422.439</v>
      </c>
      <c r="V11" s="6">
        <v>3269.803</v>
      </c>
      <c r="W11" s="6">
        <v>3835.147</v>
      </c>
      <c r="X11" s="6">
        <v>3802.012</v>
      </c>
      <c r="Y11" s="6">
        <v>3318.536</v>
      </c>
      <c r="Z11" s="6">
        <v>3549.533</v>
      </c>
      <c r="AA11" s="6">
        <v>5042.778</v>
      </c>
      <c r="AB11" s="6">
        <v>6186.726</v>
      </c>
      <c r="AC11" s="6">
        <v>8808.493</v>
      </c>
      <c r="AD11" s="6">
        <v>10288.251</v>
      </c>
      <c r="AE11" s="6">
        <v>12555.14</v>
      </c>
      <c r="AF11" s="6">
        <v>8581.383</v>
      </c>
      <c r="AG11" s="6">
        <v>11067.863</v>
      </c>
      <c r="AH11" s="6">
        <v>12624</v>
      </c>
      <c r="AI11" s="6">
        <v>11820</v>
      </c>
      <c r="AJ11" s="6">
        <v>11863</v>
      </c>
      <c r="AK11" s="19">
        <v>11484</v>
      </c>
      <c r="AL11" s="34">
        <v>9563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7" t="s">
        <v>9</v>
      </c>
      <c r="C12" s="6">
        <v>615.5366299999998</v>
      </c>
      <c r="D12" s="6">
        <v>629.143358</v>
      </c>
      <c r="E12" s="6">
        <v>595.132041</v>
      </c>
      <c r="F12" s="6">
        <v>316.40974600000004</v>
      </c>
      <c r="G12" s="6">
        <v>300.92440500000004</v>
      </c>
      <c r="H12" s="6">
        <v>329.735</v>
      </c>
      <c r="I12" s="6">
        <v>476.244</v>
      </c>
      <c r="J12" s="6">
        <v>702.166</v>
      </c>
      <c r="K12" s="6">
        <v>689.793</v>
      </c>
      <c r="L12" s="6">
        <v>781.415</v>
      </c>
      <c r="M12" s="6">
        <v>976.314</v>
      </c>
      <c r="N12" s="6">
        <v>1423.878</v>
      </c>
      <c r="O12" s="6">
        <v>1444.253</v>
      </c>
      <c r="P12" s="6">
        <v>1597.623</v>
      </c>
      <c r="Q12" s="6">
        <v>1654.931</v>
      </c>
      <c r="R12" s="6">
        <v>2535.148</v>
      </c>
      <c r="S12" s="6">
        <v>2470.825</v>
      </c>
      <c r="T12" s="6">
        <v>2814.626</v>
      </c>
      <c r="U12" s="6">
        <v>2761.099</v>
      </c>
      <c r="V12" s="6">
        <v>2405.833</v>
      </c>
      <c r="W12" s="6">
        <v>3165.44</v>
      </c>
      <c r="X12" s="6">
        <v>3693.962</v>
      </c>
      <c r="Y12" s="6">
        <v>3200.584</v>
      </c>
      <c r="Z12" s="6">
        <v>2809.269</v>
      </c>
      <c r="AA12" s="6">
        <v>4467.201</v>
      </c>
      <c r="AB12" s="6">
        <v>5614.203</v>
      </c>
      <c r="AC12" s="6">
        <v>6082.141</v>
      </c>
      <c r="AD12" s="6">
        <v>9105.985</v>
      </c>
      <c r="AE12" s="6">
        <v>11198.62680932</v>
      </c>
      <c r="AF12" s="6">
        <v>8386.642</v>
      </c>
      <c r="AG12" s="6">
        <v>8308.231</v>
      </c>
      <c r="AH12" s="6">
        <v>11815</v>
      </c>
      <c r="AI12" s="6">
        <v>13511</v>
      </c>
      <c r="AJ12" s="6">
        <v>13424</v>
      </c>
      <c r="AK12" s="19">
        <v>12564</v>
      </c>
      <c r="AL12" s="34">
        <v>9576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7" t="s">
        <v>28</v>
      </c>
      <c r="C13" s="6">
        <v>189.584</v>
      </c>
      <c r="D13" s="6" t="s">
        <v>34</v>
      </c>
      <c r="E13" s="6">
        <v>46.581</v>
      </c>
      <c r="F13" s="6">
        <v>22.702</v>
      </c>
      <c r="G13" s="6">
        <v>21.964</v>
      </c>
      <c r="H13" s="6">
        <v>10.337</v>
      </c>
      <c r="I13" s="6">
        <v>14.197</v>
      </c>
      <c r="J13" s="6">
        <v>7.924</v>
      </c>
      <c r="K13" s="19" t="s">
        <v>34</v>
      </c>
      <c r="L13" s="19" t="s">
        <v>34</v>
      </c>
      <c r="M13" s="19" t="s">
        <v>34</v>
      </c>
      <c r="N13" s="6">
        <v>105.945</v>
      </c>
      <c r="O13" s="6">
        <v>40.072</v>
      </c>
      <c r="P13" s="6">
        <v>27.078</v>
      </c>
      <c r="Q13" s="6">
        <v>105.653</v>
      </c>
      <c r="R13" s="6">
        <v>76.957</v>
      </c>
      <c r="S13" s="6">
        <v>87.94</v>
      </c>
      <c r="T13" s="6">
        <v>89.122</v>
      </c>
      <c r="U13" s="6">
        <v>88.63</v>
      </c>
      <c r="V13" s="6">
        <v>67.657</v>
      </c>
      <c r="W13" s="6">
        <v>106.627</v>
      </c>
      <c r="X13" s="6">
        <v>79.711</v>
      </c>
      <c r="Y13" s="6">
        <v>68.979</v>
      </c>
      <c r="Z13" s="6">
        <v>244.41</v>
      </c>
      <c r="AA13" s="6">
        <v>449.207</v>
      </c>
      <c r="AB13" s="6">
        <v>482.704</v>
      </c>
      <c r="AC13" s="6">
        <v>572.237</v>
      </c>
      <c r="AD13" s="6">
        <v>589.811</v>
      </c>
      <c r="AE13" s="6">
        <v>589.0387</v>
      </c>
      <c r="AF13" s="6">
        <v>677.893</v>
      </c>
      <c r="AG13" s="6">
        <v>1852.4775548000011</v>
      </c>
      <c r="AH13" s="6">
        <v>2468.171671</v>
      </c>
      <c r="AI13" s="6">
        <v>2788.87093</v>
      </c>
      <c r="AJ13" s="6">
        <v>2558.395066</v>
      </c>
      <c r="AK13" s="19">
        <v>2220</v>
      </c>
      <c r="AL13" s="34" t="s">
        <v>48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7" t="s">
        <v>11</v>
      </c>
      <c r="C14" s="6">
        <v>473.71956499999993</v>
      </c>
      <c r="D14" s="6">
        <v>333.34942400000006</v>
      </c>
      <c r="E14" s="6">
        <v>584.568745</v>
      </c>
      <c r="F14" s="6">
        <v>414.715915</v>
      </c>
      <c r="G14" s="6">
        <v>264.70213800000005</v>
      </c>
      <c r="H14" s="6">
        <v>268.527</v>
      </c>
      <c r="I14" s="6">
        <v>208.544</v>
      </c>
      <c r="J14" s="6">
        <v>255.801</v>
      </c>
      <c r="K14" s="6">
        <v>307.878</v>
      </c>
      <c r="L14" s="6">
        <v>374.6</v>
      </c>
      <c r="M14" s="6">
        <v>428.74</v>
      </c>
      <c r="N14" s="6">
        <v>457.333</v>
      </c>
      <c r="O14" s="6">
        <v>504.227</v>
      </c>
      <c r="P14" s="6">
        <v>609.32</v>
      </c>
      <c r="Q14" s="6">
        <v>823.676</v>
      </c>
      <c r="R14" s="6">
        <v>929.72</v>
      </c>
      <c r="S14" s="6">
        <v>1105.003</v>
      </c>
      <c r="T14" s="6">
        <v>1209.231</v>
      </c>
      <c r="U14" s="6">
        <v>1013.549</v>
      </c>
      <c r="V14" s="6">
        <v>1051.309</v>
      </c>
      <c r="W14" s="6">
        <v>1379.727</v>
      </c>
      <c r="X14" s="6">
        <v>1374.416</v>
      </c>
      <c r="Y14" s="6">
        <v>1115.89</v>
      </c>
      <c r="Z14" s="6">
        <v>1516.693</v>
      </c>
      <c r="AA14" s="6">
        <v>2457.798</v>
      </c>
      <c r="AB14" s="6">
        <v>2728.256</v>
      </c>
      <c r="AC14" s="6">
        <v>3114.238</v>
      </c>
      <c r="AD14" s="6">
        <v>4212.26</v>
      </c>
      <c r="AE14" s="6">
        <v>5929.168</v>
      </c>
      <c r="AF14" s="6">
        <v>5284.976</v>
      </c>
      <c r="AG14" s="6">
        <v>6400.825</v>
      </c>
      <c r="AH14" s="6">
        <v>6781.677969</v>
      </c>
      <c r="AI14" s="6">
        <v>7364</v>
      </c>
      <c r="AJ14" s="6">
        <v>6829</v>
      </c>
      <c r="AK14" s="19">
        <v>7373</v>
      </c>
      <c r="AL14" s="34">
        <v>4185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7" t="s">
        <v>29</v>
      </c>
      <c r="C15" s="6">
        <v>644.6043099999998</v>
      </c>
      <c r="D15" s="6">
        <v>637.4525659999998</v>
      </c>
      <c r="E15" s="6">
        <v>1018.0515780000001</v>
      </c>
      <c r="F15" s="6">
        <v>1034.582001</v>
      </c>
      <c r="G15" s="6">
        <v>1193.1370650000001</v>
      </c>
      <c r="H15" s="6">
        <v>840.842</v>
      </c>
      <c r="I15" s="6">
        <v>781.985</v>
      </c>
      <c r="J15" s="6">
        <v>1028.893</v>
      </c>
      <c r="K15" s="6">
        <v>1022.05</v>
      </c>
      <c r="L15" s="6">
        <v>1133.604</v>
      </c>
      <c r="M15" s="6">
        <v>1039.739</v>
      </c>
      <c r="N15" s="6">
        <v>1157.914</v>
      </c>
      <c r="O15" s="6">
        <v>1487.893</v>
      </c>
      <c r="P15" s="6">
        <v>1851.707</v>
      </c>
      <c r="Q15" s="6">
        <v>1894.998</v>
      </c>
      <c r="R15" s="6">
        <v>3471.8047269999997</v>
      </c>
      <c r="S15" s="6">
        <v>4052.545997</v>
      </c>
      <c r="T15" s="6">
        <v>4356.978288</v>
      </c>
      <c r="U15" s="6">
        <v>3593.651355</v>
      </c>
      <c r="V15" s="6">
        <v>2690.391881</v>
      </c>
      <c r="W15" s="6">
        <v>3173.641</v>
      </c>
      <c r="X15" s="6">
        <v>3274.256</v>
      </c>
      <c r="Y15" s="6">
        <v>2925.683</v>
      </c>
      <c r="Z15" s="6">
        <v>3237.914</v>
      </c>
      <c r="AA15" s="6">
        <v>4530.001</v>
      </c>
      <c r="AB15" s="6">
        <v>6523.255</v>
      </c>
      <c r="AC15" s="6">
        <v>8730.644</v>
      </c>
      <c r="AD15" s="6">
        <v>11816.554</v>
      </c>
      <c r="AE15" s="6">
        <v>14996.234</v>
      </c>
      <c r="AF15" s="6">
        <v>10899.579</v>
      </c>
      <c r="AG15" s="6">
        <v>15991</v>
      </c>
      <c r="AH15" s="6">
        <v>20225.661</v>
      </c>
      <c r="AI15" s="6">
        <v>22055</v>
      </c>
      <c r="AJ15" s="6">
        <v>21071</v>
      </c>
      <c r="AK15" s="19">
        <v>19150</v>
      </c>
      <c r="AL15" s="34">
        <v>16128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2" customFormat="1" ht="12.75" customHeight="1">
      <c r="A16" s="21"/>
      <c r="B16" s="33" t="s">
        <v>30</v>
      </c>
      <c r="C16" s="19" t="s">
        <v>34</v>
      </c>
      <c r="D16" s="19" t="s">
        <v>34</v>
      </c>
      <c r="E16" s="19" t="s">
        <v>34</v>
      </c>
      <c r="F16" s="19" t="s">
        <v>34</v>
      </c>
      <c r="G16" s="19" t="s">
        <v>34</v>
      </c>
      <c r="H16" s="19" t="s">
        <v>34</v>
      </c>
      <c r="I16" s="19" t="s">
        <v>34</v>
      </c>
      <c r="J16" s="19" t="s">
        <v>34</v>
      </c>
      <c r="K16" s="19" t="s">
        <v>34</v>
      </c>
      <c r="L16" s="19" t="s">
        <v>34</v>
      </c>
      <c r="M16" s="19" t="s">
        <v>34</v>
      </c>
      <c r="N16" s="19" t="s">
        <v>34</v>
      </c>
      <c r="O16" s="19" t="s">
        <v>34</v>
      </c>
      <c r="P16" s="19" t="s">
        <v>34</v>
      </c>
      <c r="Q16" s="19" t="s">
        <v>34</v>
      </c>
      <c r="R16" s="19">
        <v>25.353979999999996</v>
      </c>
      <c r="S16" s="19">
        <v>30.207200000000004</v>
      </c>
      <c r="T16" s="19">
        <v>32.934724</v>
      </c>
      <c r="U16" s="19">
        <v>37.620563</v>
      </c>
      <c r="V16" s="19">
        <v>45.63445200000001</v>
      </c>
      <c r="W16" s="19">
        <v>45.968242</v>
      </c>
      <c r="X16" s="19">
        <v>49.330508</v>
      </c>
      <c r="Y16" s="19">
        <v>36.385251000000004</v>
      </c>
      <c r="Z16" s="19">
        <v>28.289431999999998</v>
      </c>
      <c r="AA16" s="19">
        <v>36.652461</v>
      </c>
      <c r="AB16" s="19">
        <v>43.600436</v>
      </c>
      <c r="AC16" s="19">
        <v>35.426266999999996</v>
      </c>
      <c r="AD16" s="19">
        <v>41.181297000000015</v>
      </c>
      <c r="AE16" s="19">
        <v>38.969227999999994</v>
      </c>
      <c r="AF16" s="19">
        <v>38.571968999999996</v>
      </c>
      <c r="AG16" s="19">
        <v>32.939368</v>
      </c>
      <c r="AH16" s="19">
        <v>34.011160000000004</v>
      </c>
      <c r="AI16" s="19">
        <v>40.2482</v>
      </c>
      <c r="AJ16" s="19">
        <v>53.474</v>
      </c>
      <c r="AK16" s="19">
        <v>57</v>
      </c>
      <c r="AL16" s="34">
        <v>50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2:54" ht="12.75" customHeight="1">
      <c r="B17" s="37" t="s">
        <v>13</v>
      </c>
      <c r="C17" s="6">
        <v>141.99136000000001</v>
      </c>
      <c r="D17" s="6">
        <v>148.72175299999995</v>
      </c>
      <c r="E17" s="6">
        <v>167.532819</v>
      </c>
      <c r="F17" s="6">
        <v>106.250667</v>
      </c>
      <c r="G17" s="6">
        <v>137.740472</v>
      </c>
      <c r="H17" s="6">
        <v>108.256</v>
      </c>
      <c r="I17" s="6">
        <v>155.033</v>
      </c>
      <c r="J17" s="6">
        <v>172.323</v>
      </c>
      <c r="K17" s="6">
        <v>214.517</v>
      </c>
      <c r="L17" s="6">
        <v>476.219</v>
      </c>
      <c r="M17" s="6">
        <v>461.29</v>
      </c>
      <c r="N17" s="6">
        <v>328.661</v>
      </c>
      <c r="O17" s="6">
        <v>317.503</v>
      </c>
      <c r="P17" s="6">
        <v>349.096</v>
      </c>
      <c r="Q17" s="6">
        <v>1495.0584810000003</v>
      </c>
      <c r="R17" s="6">
        <v>1696.6448</v>
      </c>
      <c r="S17" s="6">
        <v>1869.1722320000001</v>
      </c>
      <c r="T17" s="6">
        <v>1913.553901</v>
      </c>
      <c r="U17" s="6">
        <v>1861.4934580000004</v>
      </c>
      <c r="V17" s="6">
        <v>1624.437765</v>
      </c>
      <c r="W17" s="6">
        <v>1977.321933</v>
      </c>
      <c r="X17" s="6">
        <v>2010.597483</v>
      </c>
      <c r="Y17" s="6">
        <v>2031.42204</v>
      </c>
      <c r="Z17" s="6">
        <v>2113.2420770000003</v>
      </c>
      <c r="AA17" s="6">
        <v>2240.0954380000003</v>
      </c>
      <c r="AB17" s="6">
        <v>2520.5536270000002</v>
      </c>
      <c r="AC17" s="6">
        <v>2701.949711</v>
      </c>
      <c r="AD17" s="6">
        <v>3505.8990989999998</v>
      </c>
      <c r="AE17" s="6">
        <v>4558.808726</v>
      </c>
      <c r="AF17" s="6">
        <v>3588.6170690000013</v>
      </c>
      <c r="AG17" s="6">
        <v>3897.594558</v>
      </c>
      <c r="AH17" s="6">
        <v>4401.506341999999</v>
      </c>
      <c r="AI17" s="6">
        <v>4197</v>
      </c>
      <c r="AJ17" s="6">
        <v>4896</v>
      </c>
      <c r="AK17" s="19">
        <v>4957</v>
      </c>
      <c r="AL17" s="34">
        <v>4384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7" t="s">
        <v>15</v>
      </c>
      <c r="C18" s="6">
        <v>715.8265909999999</v>
      </c>
      <c r="D18" s="6">
        <v>480.500466</v>
      </c>
      <c r="E18" s="6">
        <v>426.617972</v>
      </c>
      <c r="F18" s="6">
        <v>241.042633</v>
      </c>
      <c r="G18" s="6">
        <v>309.401777</v>
      </c>
      <c r="H18" s="6">
        <v>372.999</v>
      </c>
      <c r="I18" s="6">
        <v>344.804</v>
      </c>
      <c r="J18" s="6">
        <v>371.336</v>
      </c>
      <c r="K18" s="6">
        <v>302.645</v>
      </c>
      <c r="L18" s="6">
        <v>408.883</v>
      </c>
      <c r="M18" s="6">
        <v>456.232</v>
      </c>
      <c r="N18" s="6">
        <v>550.897</v>
      </c>
      <c r="O18" s="6">
        <v>643.499</v>
      </c>
      <c r="P18" s="6">
        <v>591.574</v>
      </c>
      <c r="Q18" s="6">
        <v>792.492</v>
      </c>
      <c r="R18" s="6">
        <v>909.107</v>
      </c>
      <c r="S18" s="6">
        <v>946.259</v>
      </c>
      <c r="T18" s="6">
        <v>1110.489</v>
      </c>
      <c r="U18" s="6">
        <v>986.865</v>
      </c>
      <c r="V18" s="6">
        <v>917.727</v>
      </c>
      <c r="W18" s="6">
        <v>1163.7</v>
      </c>
      <c r="X18" s="6">
        <v>1254.228</v>
      </c>
      <c r="Y18" s="6">
        <v>1137.651</v>
      </c>
      <c r="Z18" s="6">
        <v>1480.680014</v>
      </c>
      <c r="AA18" s="6">
        <v>2214.096</v>
      </c>
      <c r="AB18" s="6">
        <v>3501.093</v>
      </c>
      <c r="AC18" s="6">
        <v>4416.705</v>
      </c>
      <c r="AD18" s="6">
        <v>5333.318</v>
      </c>
      <c r="AE18" s="6">
        <v>6082.72</v>
      </c>
      <c r="AF18" s="6">
        <v>3729.483</v>
      </c>
      <c r="AG18" s="6">
        <v>5492.66</v>
      </c>
      <c r="AH18" s="6">
        <v>7380.65</v>
      </c>
      <c r="AI18" s="6">
        <v>7981</v>
      </c>
      <c r="AJ18" s="6">
        <v>7520</v>
      </c>
      <c r="AK18" s="19">
        <v>7655</v>
      </c>
      <c r="AL18" s="34">
        <v>5522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7" t="s">
        <v>17</v>
      </c>
      <c r="C19" s="6">
        <v>393.68068400000004</v>
      </c>
      <c r="D19" s="6">
        <v>347.2729359999999</v>
      </c>
      <c r="E19" s="6">
        <v>317.40356499999996</v>
      </c>
      <c r="F19" s="6">
        <v>247.019002</v>
      </c>
      <c r="G19" s="6">
        <v>244.52014899999995</v>
      </c>
      <c r="H19" s="6">
        <v>238.148</v>
      </c>
      <c r="I19" s="6">
        <v>430.131</v>
      </c>
      <c r="J19" s="6">
        <v>369.311</v>
      </c>
      <c r="K19" s="6">
        <v>387.049</v>
      </c>
      <c r="L19" s="6">
        <v>604.019</v>
      </c>
      <c r="M19" s="6">
        <v>684.564</v>
      </c>
      <c r="N19" s="6">
        <v>645.312</v>
      </c>
      <c r="O19" s="6">
        <v>673.058</v>
      </c>
      <c r="P19" s="6">
        <v>814.175</v>
      </c>
      <c r="Q19" s="6">
        <v>1029.033</v>
      </c>
      <c r="R19" s="6">
        <v>1116.797</v>
      </c>
      <c r="S19" s="6">
        <v>1289.862</v>
      </c>
      <c r="T19" s="6">
        <v>1517.334</v>
      </c>
      <c r="U19" s="6">
        <v>1729.62</v>
      </c>
      <c r="V19" s="6">
        <v>1169.889</v>
      </c>
      <c r="W19" s="6">
        <v>1219.932</v>
      </c>
      <c r="X19" s="6">
        <v>1027.25</v>
      </c>
      <c r="Y19" s="6">
        <v>774.395</v>
      </c>
      <c r="Z19" s="6">
        <v>884.64</v>
      </c>
      <c r="AA19" s="6">
        <v>1037.661</v>
      </c>
      <c r="AB19" s="6">
        <v>1153.545</v>
      </c>
      <c r="AC19" s="6">
        <v>1420.638</v>
      </c>
      <c r="AD19" s="6">
        <v>1804.011</v>
      </c>
      <c r="AE19" s="6">
        <v>2361.558</v>
      </c>
      <c r="AF19" s="6">
        <v>2062.017</v>
      </c>
      <c r="AG19" s="6">
        <v>2818.357</v>
      </c>
      <c r="AH19" s="6">
        <v>3257.9898369999996</v>
      </c>
      <c r="AI19" s="6">
        <v>3372</v>
      </c>
      <c r="AJ19" s="6">
        <v>3299</v>
      </c>
      <c r="AK19" s="19">
        <v>3176</v>
      </c>
      <c r="AL19" s="34">
        <v>2397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7" t="s">
        <v>31</v>
      </c>
      <c r="C20" s="6">
        <v>1535.3668749999997</v>
      </c>
      <c r="D20" s="6">
        <v>1928.2647679999998</v>
      </c>
      <c r="E20" s="6">
        <v>1566.0228969999998</v>
      </c>
      <c r="F20" s="6">
        <v>1130.5696900000003</v>
      </c>
      <c r="G20" s="6">
        <v>1160.3669809999997</v>
      </c>
      <c r="H20" s="6">
        <v>853.113</v>
      </c>
      <c r="I20" s="6">
        <v>429.004</v>
      </c>
      <c r="J20" s="6">
        <v>994.396</v>
      </c>
      <c r="K20" s="6">
        <v>596.607</v>
      </c>
      <c r="L20" s="6">
        <v>782.538</v>
      </c>
      <c r="M20" s="6">
        <v>1142.552</v>
      </c>
      <c r="N20" s="6">
        <v>1227.94</v>
      </c>
      <c r="O20" s="6">
        <v>1404.014</v>
      </c>
      <c r="P20" s="6">
        <v>1991.961</v>
      </c>
      <c r="Q20" s="6">
        <v>2842.609</v>
      </c>
      <c r="R20" s="6">
        <v>4114.512</v>
      </c>
      <c r="S20" s="6">
        <v>3210.772</v>
      </c>
      <c r="T20" s="6">
        <v>3968.834</v>
      </c>
      <c r="U20" s="6">
        <v>3668.783</v>
      </c>
      <c r="V20" s="6">
        <v>2632.015</v>
      </c>
      <c r="W20" s="6">
        <v>3619.511</v>
      </c>
      <c r="X20" s="6">
        <v>2772.216</v>
      </c>
      <c r="Y20" s="6">
        <v>2680.581</v>
      </c>
      <c r="Z20" s="6">
        <v>2569.715</v>
      </c>
      <c r="AA20" s="6">
        <v>4607.423</v>
      </c>
      <c r="AB20" s="6">
        <v>5260.102</v>
      </c>
      <c r="AC20" s="6">
        <v>6969.763</v>
      </c>
      <c r="AD20" s="6">
        <v>7658.689615</v>
      </c>
      <c r="AE20" s="6">
        <v>11447.480705999998</v>
      </c>
      <c r="AF20" s="6">
        <v>6916.367707</v>
      </c>
      <c r="AG20" s="6">
        <v>8189.785096630003</v>
      </c>
      <c r="AH20" s="6">
        <v>10914.482014270001</v>
      </c>
      <c r="AI20" s="6">
        <v>10071</v>
      </c>
      <c r="AJ20" s="6">
        <v>7517</v>
      </c>
      <c r="AK20" s="19">
        <v>7600</v>
      </c>
      <c r="AL20" s="34" t="s">
        <v>48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35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2.75" customHeight="1">
      <c r="B22" s="37" t="s">
        <v>42</v>
      </c>
      <c r="C22" s="16">
        <f>SUM(C8,C9,C10,C11,C12,C14,C15,C17,C18,C19,C20)</f>
        <v>11417.265397</v>
      </c>
      <c r="D22" s="16">
        <f aca="true" t="shared" si="0" ref="D22:AJ22">SUM(D8,D9,D10,D11,D12,D14,D15,D17,D18,D19,D20)</f>
        <v>11799.840156999999</v>
      </c>
      <c r="E22" s="16">
        <f t="shared" si="0"/>
        <v>10307.436726</v>
      </c>
      <c r="F22" s="16">
        <f t="shared" si="0"/>
        <v>7645.872314</v>
      </c>
      <c r="G22" s="16">
        <f t="shared" si="0"/>
        <v>9064.250731999999</v>
      </c>
      <c r="H22" s="16">
        <f t="shared" si="0"/>
        <v>8024.388999999999</v>
      </c>
      <c r="I22" s="16">
        <f t="shared" si="0"/>
        <v>8622.051000000001</v>
      </c>
      <c r="J22" s="16">
        <f t="shared" si="0"/>
        <v>9687.897</v>
      </c>
      <c r="K22" s="16">
        <f t="shared" si="0"/>
        <v>10500.470999999998</v>
      </c>
      <c r="L22" s="16">
        <f t="shared" si="0"/>
        <v>12400.824999999999</v>
      </c>
      <c r="M22" s="16">
        <f t="shared" si="0"/>
        <v>13269.210000000001</v>
      </c>
      <c r="N22" s="16">
        <f t="shared" si="0"/>
        <v>16061.878000000004</v>
      </c>
      <c r="O22" s="16">
        <f t="shared" si="0"/>
        <v>20081.121000000003</v>
      </c>
      <c r="P22" s="16">
        <f t="shared" si="0"/>
        <v>24582.902</v>
      </c>
      <c r="Q22" s="16">
        <f t="shared" si="0"/>
        <v>30240.985481</v>
      </c>
      <c r="R22" s="16">
        <f t="shared" si="0"/>
        <v>38058.935527</v>
      </c>
      <c r="S22" s="16">
        <f t="shared" si="0"/>
        <v>40770.818229</v>
      </c>
      <c r="T22" s="16">
        <f t="shared" si="0"/>
        <v>48002.966189000006</v>
      </c>
      <c r="U22" s="16">
        <f t="shared" si="0"/>
        <v>46163.385813</v>
      </c>
      <c r="V22" s="16">
        <f t="shared" si="0"/>
        <v>37228.974646</v>
      </c>
      <c r="W22" s="16">
        <f t="shared" si="0"/>
        <v>45640.225932999994</v>
      </c>
      <c r="X22" s="16">
        <f t="shared" si="0"/>
        <v>44374.481483</v>
      </c>
      <c r="Y22" s="16">
        <f t="shared" si="0"/>
        <v>38634.40003999999</v>
      </c>
      <c r="Z22" s="16">
        <f t="shared" si="0"/>
        <v>43555.687091</v>
      </c>
      <c r="AA22" s="16">
        <f t="shared" si="0"/>
        <v>61522.13243800001</v>
      </c>
      <c r="AB22" s="16">
        <f t="shared" si="0"/>
        <v>76790.44862699999</v>
      </c>
      <c r="AC22" s="16">
        <f t="shared" si="0"/>
        <v>95539.17771100001</v>
      </c>
      <c r="AD22" s="16">
        <f t="shared" si="0"/>
        <v>115271.100714</v>
      </c>
      <c r="AE22" s="16">
        <f t="shared" si="0"/>
        <v>144149.24324132001</v>
      </c>
      <c r="AF22" s="16">
        <f t="shared" si="0"/>
        <v>105852.85877599998</v>
      </c>
      <c r="AG22" s="16">
        <f t="shared" si="0"/>
        <v>136387.00765463</v>
      </c>
      <c r="AH22" s="16">
        <f t="shared" si="0"/>
        <v>166603.59216227</v>
      </c>
      <c r="AI22" s="16">
        <f t="shared" si="0"/>
        <v>166881</v>
      </c>
      <c r="AJ22" s="16">
        <f t="shared" si="0"/>
        <v>166341.249</v>
      </c>
      <c r="AK22" s="16">
        <f>SUM(AK8,AK9,AK10,AK11,AK12,AK14,AK15,AK17,AK18,AK19,AK20)</f>
        <v>149166</v>
      </c>
      <c r="AL22" s="35" t="s">
        <v>48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 customHeight="1">
      <c r="B23" s="37" t="s">
        <v>19</v>
      </c>
      <c r="C23" s="16">
        <f>SUM(C9,C14,C12,C18)</f>
        <v>2175.0303289999997</v>
      </c>
      <c r="D23" s="16">
        <f aca="true" t="shared" si="1" ref="D23:AJ23">SUM(D9,D14,D12,D18)</f>
        <v>1851.4307370000001</v>
      </c>
      <c r="E23" s="16">
        <f t="shared" si="1"/>
        <v>2070.050517</v>
      </c>
      <c r="F23" s="16">
        <f t="shared" si="1"/>
        <v>1417.691174</v>
      </c>
      <c r="G23" s="16">
        <f t="shared" si="1"/>
        <v>1287.4574280000002</v>
      </c>
      <c r="H23" s="16">
        <f t="shared" si="1"/>
        <v>1375.969</v>
      </c>
      <c r="I23" s="16">
        <f t="shared" si="1"/>
        <v>1442.52</v>
      </c>
      <c r="J23" s="16">
        <f t="shared" si="1"/>
        <v>1658.584</v>
      </c>
      <c r="K23" s="16">
        <f t="shared" si="1"/>
        <v>1582.263</v>
      </c>
      <c r="L23" s="16">
        <f t="shared" si="1"/>
        <v>1916.03</v>
      </c>
      <c r="M23" s="16">
        <f t="shared" si="1"/>
        <v>2274.688</v>
      </c>
      <c r="N23" s="16">
        <f t="shared" si="1"/>
        <v>2867.657</v>
      </c>
      <c r="O23" s="16">
        <f t="shared" si="1"/>
        <v>2887.7529999999997</v>
      </c>
      <c r="P23" s="16">
        <f t="shared" si="1"/>
        <v>3100.478</v>
      </c>
      <c r="Q23" s="16">
        <f t="shared" si="1"/>
        <v>3708.2</v>
      </c>
      <c r="R23" s="16">
        <f t="shared" si="1"/>
        <v>4800.908</v>
      </c>
      <c r="S23" s="16">
        <f t="shared" si="1"/>
        <v>5042.911</v>
      </c>
      <c r="T23" s="16">
        <f t="shared" si="1"/>
        <v>5680.924000000001</v>
      </c>
      <c r="U23" s="16">
        <f t="shared" si="1"/>
        <v>5347.178</v>
      </c>
      <c r="V23" s="16">
        <f t="shared" si="1"/>
        <v>4902.981</v>
      </c>
      <c r="W23" s="16">
        <f t="shared" si="1"/>
        <v>6362.679999999999</v>
      </c>
      <c r="X23" s="16">
        <f t="shared" si="1"/>
        <v>7115.704000000001</v>
      </c>
      <c r="Y23" s="16">
        <f t="shared" si="1"/>
        <v>6263.692999999999</v>
      </c>
      <c r="Z23" s="16">
        <f t="shared" si="1"/>
        <v>6877.210014</v>
      </c>
      <c r="AA23" s="16">
        <f t="shared" si="1"/>
        <v>10605.107999999998</v>
      </c>
      <c r="AB23" s="16">
        <f t="shared" si="1"/>
        <v>13807.877</v>
      </c>
      <c r="AC23" s="16">
        <f t="shared" si="1"/>
        <v>16377.152</v>
      </c>
      <c r="AD23" s="16">
        <f t="shared" si="1"/>
        <v>21674.451</v>
      </c>
      <c r="AE23" s="16">
        <f t="shared" si="1"/>
        <v>27724.951809320002</v>
      </c>
      <c r="AF23" s="16">
        <f t="shared" si="1"/>
        <v>20619.527000000002</v>
      </c>
      <c r="AG23" s="16">
        <f t="shared" si="1"/>
        <v>24437.108</v>
      </c>
      <c r="AH23" s="16">
        <f t="shared" si="1"/>
        <v>31489.309969</v>
      </c>
      <c r="AI23" s="16">
        <f t="shared" si="1"/>
        <v>36629</v>
      </c>
      <c r="AJ23" s="16">
        <f t="shared" si="1"/>
        <v>36206</v>
      </c>
      <c r="AK23" s="16">
        <f>SUM(AK9,AK14,AK12,AK18)</f>
        <v>35700</v>
      </c>
      <c r="AL23" s="35">
        <f>SUM(AL9,AL14,AL12,AL18)</f>
        <v>24458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 customHeight="1">
      <c r="B24" s="37" t="s">
        <v>20</v>
      </c>
      <c r="C24" s="16">
        <f>SUM(C8,C10,C17,C19,C20)</f>
        <v>7479.907158999999</v>
      </c>
      <c r="D24" s="16">
        <f aca="true" t="shared" si="2" ref="D24:AJ24">SUM(D8,D10,D17,D19,D20)</f>
        <v>8491.84891</v>
      </c>
      <c r="E24" s="16">
        <f t="shared" si="2"/>
        <v>6512.8966869999995</v>
      </c>
      <c r="F24" s="16">
        <f t="shared" si="2"/>
        <v>4741.164243</v>
      </c>
      <c r="G24" s="16">
        <f t="shared" si="2"/>
        <v>6041.960408000001</v>
      </c>
      <c r="H24" s="16">
        <f t="shared" si="2"/>
        <v>5267.734</v>
      </c>
      <c r="I24" s="16">
        <f t="shared" si="2"/>
        <v>5724.643000000001</v>
      </c>
      <c r="J24" s="16">
        <f t="shared" si="2"/>
        <v>6154.862</v>
      </c>
      <c r="K24" s="16">
        <f t="shared" si="2"/>
        <v>6994.322</v>
      </c>
      <c r="L24" s="16">
        <f t="shared" si="2"/>
        <v>8374.416000000001</v>
      </c>
      <c r="M24" s="16">
        <f t="shared" si="2"/>
        <v>8922.498000000001</v>
      </c>
      <c r="N24" s="16">
        <f t="shared" si="2"/>
        <v>10743.94</v>
      </c>
      <c r="O24" s="16">
        <f t="shared" si="2"/>
        <v>14066.314000000002</v>
      </c>
      <c r="P24" s="16">
        <f t="shared" si="2"/>
        <v>17806.43</v>
      </c>
      <c r="Q24" s="16">
        <f t="shared" si="2"/>
        <v>22247.424481000002</v>
      </c>
      <c r="R24" s="16">
        <f t="shared" si="2"/>
        <v>26760.5508</v>
      </c>
      <c r="S24" s="16">
        <f t="shared" si="2"/>
        <v>28703.758232000004</v>
      </c>
      <c r="T24" s="16">
        <f t="shared" si="2"/>
        <v>34558.111901</v>
      </c>
      <c r="U24" s="16">
        <f t="shared" si="2"/>
        <v>33800.117458</v>
      </c>
      <c r="V24" s="16">
        <f t="shared" si="2"/>
        <v>26365.798765</v>
      </c>
      <c r="W24" s="16">
        <f t="shared" si="2"/>
        <v>32268.757932999997</v>
      </c>
      <c r="X24" s="16">
        <f t="shared" si="2"/>
        <v>30182.509483</v>
      </c>
      <c r="Y24" s="16">
        <f t="shared" si="2"/>
        <v>26126.488040000004</v>
      </c>
      <c r="Z24" s="16">
        <f t="shared" si="2"/>
        <v>29891.030077</v>
      </c>
      <c r="AA24" s="16">
        <f t="shared" si="2"/>
        <v>41344.245438</v>
      </c>
      <c r="AB24" s="16">
        <f t="shared" si="2"/>
        <v>50272.590627</v>
      </c>
      <c r="AC24" s="16">
        <f t="shared" si="2"/>
        <v>61622.888711</v>
      </c>
      <c r="AD24" s="16">
        <f t="shared" si="2"/>
        <v>71491.84471399999</v>
      </c>
      <c r="AE24" s="16">
        <f t="shared" si="2"/>
        <v>88872.917432</v>
      </c>
      <c r="AF24" s="16">
        <f t="shared" si="2"/>
        <v>65752.369776</v>
      </c>
      <c r="AG24" s="16">
        <f t="shared" si="2"/>
        <v>84891.03665463</v>
      </c>
      <c r="AH24" s="16">
        <f t="shared" si="2"/>
        <v>102264.62119327</v>
      </c>
      <c r="AI24" s="16">
        <f t="shared" si="2"/>
        <v>96377</v>
      </c>
      <c r="AJ24" s="16">
        <f t="shared" si="2"/>
        <v>97201.24900000001</v>
      </c>
      <c r="AK24" s="16">
        <f>SUM(AK8,AK10,AK17,AK19,AK20)</f>
        <v>82832</v>
      </c>
      <c r="AL24" s="35" t="s">
        <v>48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 customHeight="1">
      <c r="B25" s="37" t="s">
        <v>38</v>
      </c>
      <c r="C25" s="17">
        <f>SUM(C9,C14,C20)</f>
        <v>2379.0339829999994</v>
      </c>
      <c r="D25" s="17">
        <f aca="true" t="shared" si="3" ref="D25:AJ25">SUM(D9,D14,D20)</f>
        <v>2670.051681</v>
      </c>
      <c r="E25" s="17">
        <f t="shared" si="3"/>
        <v>2614.3234009999996</v>
      </c>
      <c r="F25" s="17">
        <f t="shared" si="3"/>
        <v>1990.8084850000002</v>
      </c>
      <c r="G25" s="17">
        <f t="shared" si="3"/>
        <v>1837.4982269999998</v>
      </c>
      <c r="H25" s="17">
        <f t="shared" si="3"/>
        <v>1526.348</v>
      </c>
      <c r="I25" s="17">
        <f t="shared" si="3"/>
        <v>1050.476</v>
      </c>
      <c r="J25" s="17">
        <f t="shared" si="3"/>
        <v>1579.478</v>
      </c>
      <c r="K25" s="17">
        <f t="shared" si="3"/>
        <v>1186.432</v>
      </c>
      <c r="L25" s="17">
        <f t="shared" si="3"/>
        <v>1508.27</v>
      </c>
      <c r="M25" s="17">
        <f t="shared" si="3"/>
        <v>1984.694</v>
      </c>
      <c r="N25" s="17">
        <f t="shared" si="3"/>
        <v>2120.822</v>
      </c>
      <c r="O25" s="17">
        <f t="shared" si="3"/>
        <v>2204.015</v>
      </c>
      <c r="P25" s="17">
        <f t="shared" si="3"/>
        <v>2903.242</v>
      </c>
      <c r="Q25" s="17">
        <f t="shared" si="3"/>
        <v>4103.386</v>
      </c>
      <c r="R25" s="17">
        <f t="shared" si="3"/>
        <v>5471.165</v>
      </c>
      <c r="S25" s="17">
        <f t="shared" si="3"/>
        <v>4836.599</v>
      </c>
      <c r="T25" s="17">
        <f t="shared" si="3"/>
        <v>5724.643</v>
      </c>
      <c r="U25" s="17">
        <f t="shared" si="3"/>
        <v>5267.996999999999</v>
      </c>
      <c r="V25" s="17">
        <f t="shared" si="3"/>
        <v>4211.436</v>
      </c>
      <c r="W25" s="17">
        <f t="shared" si="3"/>
        <v>5653.0509999999995</v>
      </c>
      <c r="X25" s="17">
        <f t="shared" si="3"/>
        <v>4939.73</v>
      </c>
      <c r="Y25" s="17">
        <f t="shared" si="3"/>
        <v>4606.039000000001</v>
      </c>
      <c r="Z25" s="17">
        <f t="shared" si="3"/>
        <v>5156.976000000001</v>
      </c>
      <c r="AA25" s="17">
        <f t="shared" si="3"/>
        <v>8531.234</v>
      </c>
      <c r="AB25" s="17">
        <f t="shared" si="3"/>
        <v>9952.683</v>
      </c>
      <c r="AC25" s="17">
        <f t="shared" si="3"/>
        <v>12848.069</v>
      </c>
      <c r="AD25" s="17">
        <f t="shared" si="3"/>
        <v>14893.837615</v>
      </c>
      <c r="AE25" s="17">
        <f t="shared" si="3"/>
        <v>21891.085705999998</v>
      </c>
      <c r="AF25" s="17">
        <f t="shared" si="3"/>
        <v>15419.769707</v>
      </c>
      <c r="AG25" s="17">
        <f t="shared" si="3"/>
        <v>18826.002096630004</v>
      </c>
      <c r="AH25" s="17">
        <f t="shared" si="3"/>
        <v>23208.14198327</v>
      </c>
      <c r="AI25" s="17">
        <f t="shared" si="3"/>
        <v>25208</v>
      </c>
      <c r="AJ25" s="17">
        <f t="shared" si="3"/>
        <v>22779</v>
      </c>
      <c r="AK25" s="17">
        <f>SUM(AK9,AK14,AK20)</f>
        <v>23081</v>
      </c>
      <c r="AL25" s="36" t="s">
        <v>48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 customHeight="1">
      <c r="B26" s="37" t="s">
        <v>22</v>
      </c>
      <c r="C26" s="17">
        <f>SUM(C11,C12,C15,C18)</f>
        <v>3093.6911299999997</v>
      </c>
      <c r="D26" s="17">
        <f aca="true" t="shared" si="4" ref="D26:AJ26">SUM(D11,D12,D15,D18)</f>
        <v>2566.204334</v>
      </c>
      <c r="E26" s="17">
        <f t="shared" si="4"/>
        <v>2746.239535</v>
      </c>
      <c r="F26" s="17">
        <f t="shared" si="4"/>
        <v>2044.469276</v>
      </c>
      <c r="G26" s="17">
        <f t="shared" si="4"/>
        <v>2345.159078</v>
      </c>
      <c r="H26" s="17">
        <f t="shared" si="4"/>
        <v>2083.42</v>
      </c>
      <c r="I26" s="17">
        <f t="shared" si="4"/>
        <v>2275.936</v>
      </c>
      <c r="J26" s="17">
        <f t="shared" si="4"/>
        <v>2947.9530000000004</v>
      </c>
      <c r="K26" s="17">
        <f t="shared" si="4"/>
        <v>2916.324</v>
      </c>
      <c r="L26" s="17">
        <f t="shared" si="4"/>
        <v>3300.6769999999997</v>
      </c>
      <c r="M26" s="17">
        <f t="shared" si="4"/>
        <v>3504.57</v>
      </c>
      <c r="N26" s="17">
        <f t="shared" si="4"/>
        <v>4425.056</v>
      </c>
      <c r="O26" s="17">
        <f t="shared" si="4"/>
        <v>5214.806</v>
      </c>
      <c r="P26" s="17">
        <f t="shared" si="4"/>
        <v>5865.191</v>
      </c>
      <c r="Q26" s="17">
        <f t="shared" si="4"/>
        <v>6732.784</v>
      </c>
      <c r="R26" s="17">
        <f t="shared" si="4"/>
        <v>9941.731726999999</v>
      </c>
      <c r="S26" s="17">
        <f t="shared" si="4"/>
        <v>10441.232997000001</v>
      </c>
      <c r="T26" s="17">
        <f t="shared" si="4"/>
        <v>11689.045288</v>
      </c>
      <c r="U26" s="17">
        <f t="shared" si="4"/>
        <v>10764.054355</v>
      </c>
      <c r="V26" s="17">
        <f t="shared" si="4"/>
        <v>9283.754881</v>
      </c>
      <c r="W26" s="17">
        <f t="shared" si="4"/>
        <v>11337.928</v>
      </c>
      <c r="X26" s="17">
        <f t="shared" si="4"/>
        <v>12024.457999999999</v>
      </c>
      <c r="Y26" s="17">
        <f t="shared" si="4"/>
        <v>10582.454</v>
      </c>
      <c r="Z26" s="17">
        <f t="shared" si="4"/>
        <v>11077.396014</v>
      </c>
      <c r="AA26" s="17">
        <f t="shared" si="4"/>
        <v>16254.076</v>
      </c>
      <c r="AB26" s="17">
        <f t="shared" si="4"/>
        <v>21825.277000000002</v>
      </c>
      <c r="AC26" s="17">
        <f t="shared" si="4"/>
        <v>28037.983</v>
      </c>
      <c r="AD26" s="17">
        <f t="shared" si="4"/>
        <v>36544.108</v>
      </c>
      <c r="AE26" s="17">
        <f t="shared" si="4"/>
        <v>44832.72080932</v>
      </c>
      <c r="AF26" s="17">
        <f t="shared" si="4"/>
        <v>31597.087</v>
      </c>
      <c r="AG26" s="17">
        <f t="shared" si="4"/>
        <v>40859.754</v>
      </c>
      <c r="AH26" s="17">
        <f t="shared" si="4"/>
        <v>52045.311</v>
      </c>
      <c r="AI26" s="17">
        <f t="shared" si="4"/>
        <v>55367</v>
      </c>
      <c r="AJ26" s="17">
        <f t="shared" si="4"/>
        <v>53878</v>
      </c>
      <c r="AK26" s="17">
        <f>SUM(AK11,AK12,AK15,AK18)</f>
        <v>50853</v>
      </c>
      <c r="AL26" s="36">
        <f>SUM(AL11,AL12,AL15,AL18)</f>
        <v>40789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 customHeight="1">
      <c r="B27" s="37" t="s">
        <v>39</v>
      </c>
      <c r="C27" s="17">
        <f>C22-SUM(C13,C15,C16)</f>
        <v>10583.077087</v>
      </c>
      <c r="D27" s="17">
        <f aca="true" t="shared" si="5" ref="D27:AJ27">D22-SUM(D13,D15,D16)</f>
        <v>11162.387590999999</v>
      </c>
      <c r="E27" s="17">
        <f t="shared" si="5"/>
        <v>9242.804148</v>
      </c>
      <c r="F27" s="17">
        <f t="shared" si="5"/>
        <v>6588.588313</v>
      </c>
      <c r="G27" s="17">
        <f t="shared" si="5"/>
        <v>7849.149666999999</v>
      </c>
      <c r="H27" s="17">
        <f t="shared" si="5"/>
        <v>7173.209999999999</v>
      </c>
      <c r="I27" s="17">
        <f t="shared" si="5"/>
        <v>7825.8690000000015</v>
      </c>
      <c r="J27" s="17">
        <f t="shared" si="5"/>
        <v>8651.080000000002</v>
      </c>
      <c r="K27" s="17">
        <f t="shared" si="5"/>
        <v>9478.420999999998</v>
      </c>
      <c r="L27" s="17">
        <f t="shared" si="5"/>
        <v>11267.221</v>
      </c>
      <c r="M27" s="17">
        <f t="shared" si="5"/>
        <v>12229.471000000001</v>
      </c>
      <c r="N27" s="17">
        <f t="shared" si="5"/>
        <v>14798.019000000004</v>
      </c>
      <c r="O27" s="17">
        <f t="shared" si="5"/>
        <v>18553.156000000003</v>
      </c>
      <c r="P27" s="17">
        <f t="shared" si="5"/>
        <v>22704.117</v>
      </c>
      <c r="Q27" s="17">
        <f t="shared" si="5"/>
        <v>28240.334480999998</v>
      </c>
      <c r="R27" s="17">
        <f t="shared" si="5"/>
        <v>34484.819820000004</v>
      </c>
      <c r="S27" s="17">
        <f t="shared" si="5"/>
        <v>36600.125031999996</v>
      </c>
      <c r="T27" s="17">
        <f t="shared" si="5"/>
        <v>43523.931177000006</v>
      </c>
      <c r="U27" s="17">
        <f t="shared" si="5"/>
        <v>42443.483895</v>
      </c>
      <c r="V27" s="17">
        <f t="shared" si="5"/>
        <v>34425.291313</v>
      </c>
      <c r="W27" s="17">
        <f t="shared" si="5"/>
        <v>42313.989690999995</v>
      </c>
      <c r="X27" s="17">
        <f t="shared" si="5"/>
        <v>40971.18397500001</v>
      </c>
      <c r="Y27" s="17">
        <f t="shared" si="5"/>
        <v>35603.352789</v>
      </c>
      <c r="Z27" s="17">
        <f t="shared" si="5"/>
        <v>40045.073659</v>
      </c>
      <c r="AA27" s="17">
        <f t="shared" si="5"/>
        <v>56506.27197700001</v>
      </c>
      <c r="AB27" s="17">
        <f t="shared" si="5"/>
        <v>69740.889191</v>
      </c>
      <c r="AC27" s="17">
        <f t="shared" si="5"/>
        <v>86200.87044400001</v>
      </c>
      <c r="AD27" s="17">
        <f t="shared" si="5"/>
        <v>102823.554417</v>
      </c>
      <c r="AE27" s="17">
        <f t="shared" si="5"/>
        <v>128525.00131332001</v>
      </c>
      <c r="AF27" s="17">
        <f t="shared" si="5"/>
        <v>94236.81480699997</v>
      </c>
      <c r="AG27" s="17">
        <f t="shared" si="5"/>
        <v>118510.59073183</v>
      </c>
      <c r="AH27" s="17">
        <f t="shared" si="5"/>
        <v>143875.74833127</v>
      </c>
      <c r="AI27" s="17">
        <f t="shared" si="5"/>
        <v>141996.88087</v>
      </c>
      <c r="AJ27" s="17">
        <f t="shared" si="5"/>
        <v>142658.37993400003</v>
      </c>
      <c r="AK27" s="17">
        <f>AK22-SUM(AK13,AK15,AK16)</f>
        <v>127739</v>
      </c>
      <c r="AL27" s="36" t="s">
        <v>48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7.5" customHeight="1">
      <c r="B28" s="3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43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 thickBo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44"/>
      <c r="AL29" s="39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8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20" t="s">
        <v>25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  <c r="Z31" s="8"/>
      <c r="AA31" s="7"/>
      <c r="AB31" s="9"/>
      <c r="AC31" s="7"/>
      <c r="AD31" s="7"/>
      <c r="AE31" s="7"/>
      <c r="AF31" s="7"/>
      <c r="AG31" s="7"/>
      <c r="AH31" s="7"/>
      <c r="AI31" s="7"/>
      <c r="AJ31" s="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40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23" t="s">
        <v>37</v>
      </c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23" t="s">
        <v>40</v>
      </c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23" t="s">
        <v>41</v>
      </c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12.75"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54" ht="12.75"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2:54" ht="12.75"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2:54" ht="12.75"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22:AJ27 AK22:AK24 AL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2"/>
  <sheetViews>
    <sheetView zoomScale="86" zoomScaleNormal="86" zoomScalePageLayoutView="0" workbookViewId="0" topLeftCell="A1">
      <pane xSplit="2" ySplit="7" topLeftCell="Y8" activePane="bottomRight" state="frozen"/>
      <selection pane="topLeft" activeCell="A1" sqref="A1:BC41"/>
      <selection pane="topRight" activeCell="A1" sqref="A1:BC41"/>
      <selection pane="bottomLeft" activeCell="A1" sqref="A1:BC41"/>
      <selection pane="bottomRight" activeCell="AB10" sqref="AB10"/>
    </sheetView>
  </sheetViews>
  <sheetFormatPr defaultColWidth="9.140625" defaultRowHeight="12.75"/>
  <cols>
    <col min="1" max="1" width="1.28515625" style="1" customWidth="1"/>
    <col min="2" max="2" width="20.57421875" style="2" customWidth="1"/>
    <col min="3" max="36" width="9.8515625" style="2" customWidth="1"/>
    <col min="37" max="37" width="11.140625" style="2" customWidth="1"/>
    <col min="38" max="38" width="9.140625" style="2" customWidth="1"/>
    <col min="39" max="39" width="1.7109375" style="2" customWidth="1"/>
    <col min="40" max="16384" width="9.140625" style="2" customWidth="1"/>
  </cols>
  <sheetData>
    <row r="1" spans="2:54" ht="15">
      <c r="B1" s="13" t="s">
        <v>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4" t="s">
        <v>27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8" t="s">
        <v>0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29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7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1"/>
      <c r="AL7" s="38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7" t="s">
        <v>2</v>
      </c>
      <c r="C8" s="6">
        <f>Esp!C8</f>
        <v>1927.4307339999998</v>
      </c>
      <c r="D8" s="6">
        <f>Esp!D8</f>
        <v>1820.9875170000003</v>
      </c>
      <c r="E8" s="6">
        <f>Esp!E8</f>
        <v>1567.9262740000001</v>
      </c>
      <c r="F8" s="6">
        <f>Esp!F8</f>
        <v>1162.293157</v>
      </c>
      <c r="G8" s="6">
        <f>Esp!G8</f>
        <v>1627.388168</v>
      </c>
      <c r="H8" s="6">
        <f>Esp!H8</f>
        <v>1777.642</v>
      </c>
      <c r="I8" s="6">
        <f>Esp!I8</f>
        <v>1759.18</v>
      </c>
      <c r="J8" s="6">
        <f>Esp!J8</f>
        <v>1461.898</v>
      </c>
      <c r="K8" s="6">
        <f>Esp!K8</f>
        <v>1967.485</v>
      </c>
      <c r="L8" s="6">
        <f>Esp!L8</f>
        <v>2586.128</v>
      </c>
      <c r="M8" s="6">
        <f>Esp!M8</f>
        <v>3307.216</v>
      </c>
      <c r="N8" s="6">
        <f>Esp!N8</f>
        <v>3494.943</v>
      </c>
      <c r="O8" s="6">
        <f>Esp!O8</f>
        <v>4005.688</v>
      </c>
      <c r="P8" s="6">
        <f>Esp!P8</f>
        <v>5400.606</v>
      </c>
      <c r="Q8" s="6">
        <f>Esp!Q8</f>
        <v>7024.125</v>
      </c>
      <c r="R8" s="6">
        <f>Esp!R8</f>
        <v>9722.83</v>
      </c>
      <c r="S8" s="6">
        <f>Esp!S8</f>
        <v>11257.79</v>
      </c>
      <c r="T8" s="6">
        <f>Esp!T8</f>
        <v>13233.126</v>
      </c>
      <c r="U8" s="6">
        <f>Esp!U8</f>
        <v>13068.669</v>
      </c>
      <c r="V8" s="6">
        <f>Esp!V8</f>
        <v>10298.24</v>
      </c>
      <c r="W8" s="6">
        <f>Esp!W8</f>
        <v>12468.38</v>
      </c>
      <c r="X8" s="6">
        <f>Esp!X8</f>
        <v>12042.63</v>
      </c>
      <c r="Y8" s="6">
        <f>Esp!Y8</f>
        <v>10648.329</v>
      </c>
      <c r="Z8" s="6">
        <f>Esp!Z8</f>
        <v>11220.691</v>
      </c>
      <c r="AA8" s="6">
        <f>Esp!AA8</f>
        <v>13545.419</v>
      </c>
      <c r="AB8" s="6">
        <f>Esp!AB8</f>
        <v>15633.017</v>
      </c>
      <c r="AC8" s="6">
        <f>Esp!AC8</f>
        <v>18836.187</v>
      </c>
      <c r="AD8" s="6">
        <f>Esp!AD8</f>
        <v>21825.37</v>
      </c>
      <c r="AE8" s="6">
        <f>Esp!AE8</f>
        <v>26953.063</v>
      </c>
      <c r="AF8" s="6">
        <f>Esp!AF8</f>
        <v>23024.082</v>
      </c>
      <c r="AG8" s="6">
        <f>Esp!AG8</f>
        <v>28040.046</v>
      </c>
      <c r="AH8" s="6">
        <f>Esp!AH8</f>
        <v>33573.643</v>
      </c>
      <c r="AI8" s="6">
        <f>Esp!AI8</f>
        <v>33662</v>
      </c>
      <c r="AJ8" s="6">
        <f>Esp!AJ8</f>
        <v>31059</v>
      </c>
      <c r="AK8" s="19">
        <f>Esp!AK8</f>
        <v>25860</v>
      </c>
      <c r="AL8" s="34">
        <f>Esp!AL8</f>
        <v>19358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7" t="s">
        <v>4</v>
      </c>
      <c r="C9" s="6">
        <f>Esp!C9</f>
        <v>369.94754299999994</v>
      </c>
      <c r="D9" s="6">
        <f>Esp!D9</f>
        <v>408.437489</v>
      </c>
      <c r="E9" s="6">
        <f>Esp!E9</f>
        <v>463.73175899999995</v>
      </c>
      <c r="F9" s="6">
        <f>Esp!F9</f>
        <v>445.52287999999993</v>
      </c>
      <c r="G9" s="6">
        <f>Esp!G9</f>
        <v>412.42910800000004</v>
      </c>
      <c r="H9" s="6">
        <f>Esp!H9</f>
        <v>404.708</v>
      </c>
      <c r="I9" s="6">
        <f>Esp!I9</f>
        <v>412.928</v>
      </c>
      <c r="J9" s="6">
        <f>Esp!J9</f>
        <v>329.281</v>
      </c>
      <c r="K9" s="6">
        <f>Esp!K9</f>
        <v>281.947</v>
      </c>
      <c r="L9" s="6">
        <f>Esp!L9</f>
        <v>351.132</v>
      </c>
      <c r="M9" s="6">
        <f>Esp!M9</f>
        <v>413.402</v>
      </c>
      <c r="N9" s="6">
        <f>Esp!N9</f>
        <v>435.549</v>
      </c>
      <c r="O9" s="6">
        <f>Esp!O9</f>
        <v>295.774</v>
      </c>
      <c r="P9" s="6">
        <f>Esp!P9</f>
        <v>301.961</v>
      </c>
      <c r="Q9" s="6">
        <f>Esp!Q9</f>
        <v>437.101</v>
      </c>
      <c r="R9" s="6">
        <f>Esp!R9</f>
        <v>426.933</v>
      </c>
      <c r="S9" s="6">
        <f>Esp!S9</f>
        <v>520.824</v>
      </c>
      <c r="T9" s="6">
        <f>Esp!T9</f>
        <v>546.578</v>
      </c>
      <c r="U9" s="6">
        <f>Esp!U9</f>
        <v>585.665</v>
      </c>
      <c r="V9" s="6">
        <f>Esp!V9</f>
        <v>528.112</v>
      </c>
      <c r="W9" s="6">
        <f>Esp!W9</f>
        <v>653.813</v>
      </c>
      <c r="X9" s="6">
        <f>Esp!X9</f>
        <v>793.098</v>
      </c>
      <c r="Y9" s="6">
        <f>Esp!Y9</f>
        <v>809.568</v>
      </c>
      <c r="Z9" s="6">
        <f>Esp!Z9</f>
        <v>1070.568</v>
      </c>
      <c r="AA9" s="6">
        <f>Esp!AA9</f>
        <v>1466.013</v>
      </c>
      <c r="AB9" s="6">
        <f>Esp!AB9</f>
        <v>1964.325</v>
      </c>
      <c r="AC9" s="6">
        <f>Esp!AC9</f>
        <v>2764.068</v>
      </c>
      <c r="AD9" s="6">
        <f>Esp!AD9</f>
        <v>3022.888</v>
      </c>
      <c r="AE9" s="6">
        <f>Esp!AE9</f>
        <v>4514.437</v>
      </c>
      <c r="AF9" s="6">
        <f>Esp!AF9</f>
        <v>3218.426</v>
      </c>
      <c r="AG9" s="6">
        <f>Esp!AG9</f>
        <v>4235.392</v>
      </c>
      <c r="AH9" s="6">
        <f>Esp!AH9</f>
        <v>5511.982</v>
      </c>
      <c r="AI9" s="6">
        <f>Esp!AI9</f>
        <v>7773</v>
      </c>
      <c r="AJ9" s="6">
        <f>Esp!AJ9</f>
        <v>8433</v>
      </c>
      <c r="AK9" s="19">
        <f>Esp!AK9</f>
        <v>8108</v>
      </c>
      <c r="AL9" s="34">
        <f>Esp!AL9</f>
        <v>5175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7" t="s">
        <v>6</v>
      </c>
      <c r="C10" s="6">
        <f>Esp!C10</f>
        <v>3481.437506</v>
      </c>
      <c r="D10" s="6">
        <f>Esp!D10</f>
        <v>4246.601936</v>
      </c>
      <c r="E10" s="6">
        <f>Esp!E10</f>
        <v>2894.0111319999996</v>
      </c>
      <c r="F10" s="6">
        <f>Esp!F10</f>
        <v>2095.031727</v>
      </c>
      <c r="G10" s="6">
        <f>Esp!G10</f>
        <v>2871.944638</v>
      </c>
      <c r="H10" s="6">
        <f>Esp!H10</f>
        <v>2290.575</v>
      </c>
      <c r="I10" s="6">
        <f>Esp!I10</f>
        <v>2951.295</v>
      </c>
      <c r="J10" s="6">
        <f>Esp!J10</f>
        <v>3156.934</v>
      </c>
      <c r="K10" s="6">
        <f>Esp!K10</f>
        <v>3828.664</v>
      </c>
      <c r="L10" s="6">
        <f>Esp!L10</f>
        <v>3925.512</v>
      </c>
      <c r="M10" s="6">
        <f>Esp!M10</f>
        <v>3326.876</v>
      </c>
      <c r="N10" s="6">
        <f>Esp!N10</f>
        <v>5047.084</v>
      </c>
      <c r="O10" s="6">
        <f>Esp!O10</f>
        <v>7666.051</v>
      </c>
      <c r="P10" s="6">
        <f>Esp!P10</f>
        <v>9250.592</v>
      </c>
      <c r="Q10" s="6">
        <f>Esp!Q10</f>
        <v>9856.599</v>
      </c>
      <c r="R10" s="6">
        <f>Esp!R10</f>
        <v>10109.767</v>
      </c>
      <c r="S10" s="6">
        <f>Esp!S10</f>
        <v>11076.162</v>
      </c>
      <c r="T10" s="6">
        <f>Esp!T10</f>
        <v>13925.264</v>
      </c>
      <c r="U10" s="6">
        <f>Esp!U10</f>
        <v>13471.552</v>
      </c>
      <c r="V10" s="6">
        <f>Esp!V10</f>
        <v>10641.217</v>
      </c>
      <c r="W10" s="6">
        <f>Esp!W10</f>
        <v>12983.613</v>
      </c>
      <c r="X10" s="6">
        <f>Esp!X10</f>
        <v>12329.816</v>
      </c>
      <c r="Y10" s="6">
        <f>Esp!Y10</f>
        <v>9991.761</v>
      </c>
      <c r="Z10" s="6">
        <f>Esp!Z10</f>
        <v>13102.742</v>
      </c>
      <c r="AA10" s="6">
        <f>Esp!AA10</f>
        <v>19913.647</v>
      </c>
      <c r="AB10" s="6">
        <f>Esp!AB10</f>
        <v>25705.373</v>
      </c>
      <c r="AC10" s="6">
        <f>Esp!AC10</f>
        <v>31694.351</v>
      </c>
      <c r="AD10" s="6">
        <f>Esp!AD10</f>
        <v>36697.875</v>
      </c>
      <c r="AE10" s="6">
        <f>Esp!AE10</f>
        <v>43552.007</v>
      </c>
      <c r="AF10" s="6">
        <f>Esp!AF10</f>
        <v>30161.286</v>
      </c>
      <c r="AG10" s="6">
        <f>Esp!AG10</f>
        <v>41945.254</v>
      </c>
      <c r="AH10" s="6">
        <f>Esp!AH10</f>
        <v>50117</v>
      </c>
      <c r="AI10" s="6">
        <f>Esp!AI10</f>
        <v>45075</v>
      </c>
      <c r="AJ10" s="6">
        <f>Esp!AJ10</f>
        <v>50430.249</v>
      </c>
      <c r="AK10" s="19">
        <f>Esp!AK10</f>
        <v>41239</v>
      </c>
      <c r="AL10" s="34">
        <f>Esp!AL10</f>
        <v>35450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7" t="s">
        <v>8</v>
      </c>
      <c r="C11" s="6">
        <f>Esp!C11</f>
        <v>1117.723599</v>
      </c>
      <c r="D11" s="6">
        <f>Esp!D11</f>
        <v>819.107944</v>
      </c>
      <c r="E11" s="6">
        <f>Esp!E11</f>
        <v>706.437944</v>
      </c>
      <c r="F11" s="6">
        <f>Esp!F11</f>
        <v>452.434896</v>
      </c>
      <c r="G11" s="6">
        <f>Esp!G11</f>
        <v>541.695831</v>
      </c>
      <c r="H11" s="6">
        <f>Esp!H11</f>
        <v>539.844</v>
      </c>
      <c r="I11" s="6">
        <f>Esp!I11</f>
        <v>672.903</v>
      </c>
      <c r="J11" s="6">
        <f>Esp!J11</f>
        <v>845.558</v>
      </c>
      <c r="K11" s="6">
        <f>Esp!K11</f>
        <v>901.836</v>
      </c>
      <c r="L11" s="6">
        <f>Esp!L11</f>
        <v>976.775</v>
      </c>
      <c r="M11" s="6">
        <f>Esp!M11</f>
        <v>1032.285</v>
      </c>
      <c r="N11" s="6">
        <f>Esp!N11</f>
        <v>1292.367</v>
      </c>
      <c r="O11" s="6">
        <f>Esp!O11</f>
        <v>1639.161</v>
      </c>
      <c r="P11" s="6">
        <f>Esp!P11</f>
        <v>1824.287</v>
      </c>
      <c r="Q11" s="6">
        <f>Esp!Q11</f>
        <v>2390.363</v>
      </c>
      <c r="R11" s="6">
        <f>Esp!R11</f>
        <v>3025.672</v>
      </c>
      <c r="S11" s="6">
        <f>Esp!S11</f>
        <v>2971.603</v>
      </c>
      <c r="T11" s="6">
        <f>Esp!T11</f>
        <v>3406.952</v>
      </c>
      <c r="U11" s="6">
        <f>Esp!U11</f>
        <v>3422.439</v>
      </c>
      <c r="V11" s="6">
        <f>Esp!V11</f>
        <v>3269.803</v>
      </c>
      <c r="W11" s="6">
        <f>Esp!W11</f>
        <v>3835.147</v>
      </c>
      <c r="X11" s="6">
        <f>Esp!X11</f>
        <v>3802.012</v>
      </c>
      <c r="Y11" s="6">
        <f>Esp!Y11</f>
        <v>3318.536</v>
      </c>
      <c r="Z11" s="6">
        <f>Esp!Z11</f>
        <v>3549.533</v>
      </c>
      <c r="AA11" s="6">
        <f>Esp!AA11</f>
        <v>5042.778</v>
      </c>
      <c r="AB11" s="6">
        <f>Esp!AB11</f>
        <v>6186.726</v>
      </c>
      <c r="AC11" s="6">
        <f>Esp!AC11</f>
        <v>8808.493</v>
      </c>
      <c r="AD11" s="6">
        <f>Esp!AD11</f>
        <v>10288.251</v>
      </c>
      <c r="AE11" s="6">
        <f>Esp!AE11</f>
        <v>12555.14</v>
      </c>
      <c r="AF11" s="6">
        <f>Esp!AF11</f>
        <v>8581.383</v>
      </c>
      <c r="AG11" s="6">
        <f>Esp!AG11</f>
        <v>11067.863</v>
      </c>
      <c r="AH11" s="6">
        <f>Esp!AH11</f>
        <v>12624</v>
      </c>
      <c r="AI11" s="6">
        <f>Esp!AI11</f>
        <v>11820</v>
      </c>
      <c r="AJ11" s="6">
        <f>Esp!AJ11</f>
        <v>11863</v>
      </c>
      <c r="AK11" s="19">
        <f>Esp!AK11</f>
        <v>11484</v>
      </c>
      <c r="AL11" s="34">
        <f>Esp!AL11</f>
        <v>9563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7" t="s">
        <v>10</v>
      </c>
      <c r="C12" s="6">
        <f>Esp!C12</f>
        <v>615.5366299999998</v>
      </c>
      <c r="D12" s="6">
        <f>Esp!D12</f>
        <v>629.143358</v>
      </c>
      <c r="E12" s="6">
        <f>Esp!E12</f>
        <v>595.132041</v>
      </c>
      <c r="F12" s="6">
        <f>Esp!F12</f>
        <v>316.40974600000004</v>
      </c>
      <c r="G12" s="6">
        <f>Esp!G12</f>
        <v>300.92440500000004</v>
      </c>
      <c r="H12" s="6">
        <f>Esp!H12</f>
        <v>329.735</v>
      </c>
      <c r="I12" s="6">
        <f>Esp!I12</f>
        <v>476.244</v>
      </c>
      <c r="J12" s="6">
        <f>Esp!J12</f>
        <v>702.166</v>
      </c>
      <c r="K12" s="6">
        <f>Esp!K12</f>
        <v>689.793</v>
      </c>
      <c r="L12" s="6">
        <f>Esp!L12</f>
        <v>781.415</v>
      </c>
      <c r="M12" s="6">
        <f>Esp!M12</f>
        <v>976.314</v>
      </c>
      <c r="N12" s="6">
        <f>Esp!N12</f>
        <v>1423.878</v>
      </c>
      <c r="O12" s="6">
        <f>Esp!O12</f>
        <v>1444.253</v>
      </c>
      <c r="P12" s="6">
        <f>Esp!P12</f>
        <v>1597.623</v>
      </c>
      <c r="Q12" s="6">
        <f>Esp!Q12</f>
        <v>1654.931</v>
      </c>
      <c r="R12" s="6">
        <f>Esp!R12</f>
        <v>2535.148</v>
      </c>
      <c r="S12" s="6">
        <f>Esp!S12</f>
        <v>2470.825</v>
      </c>
      <c r="T12" s="6">
        <f>Esp!T12</f>
        <v>2814.626</v>
      </c>
      <c r="U12" s="6">
        <f>Esp!U12</f>
        <v>2761.099</v>
      </c>
      <c r="V12" s="6">
        <f>Esp!V12</f>
        <v>2405.833</v>
      </c>
      <c r="W12" s="6">
        <f>Esp!W12</f>
        <v>3165.44</v>
      </c>
      <c r="X12" s="6">
        <f>Esp!X12</f>
        <v>3693.962</v>
      </c>
      <c r="Y12" s="6">
        <f>Esp!Y12</f>
        <v>3200.584</v>
      </c>
      <c r="Z12" s="6">
        <f>Esp!Z12</f>
        <v>2809.269</v>
      </c>
      <c r="AA12" s="6">
        <f>Esp!AA12</f>
        <v>4467.201</v>
      </c>
      <c r="AB12" s="6">
        <f>Esp!AB12</f>
        <v>5614.203</v>
      </c>
      <c r="AC12" s="6">
        <f>Esp!AC12</f>
        <v>6082.141</v>
      </c>
      <c r="AD12" s="6">
        <f>Esp!AD12</f>
        <v>9105.985</v>
      </c>
      <c r="AE12" s="6">
        <f>Esp!AE12</f>
        <v>11198.62680932</v>
      </c>
      <c r="AF12" s="6">
        <f>Esp!AF12</f>
        <v>8386.642</v>
      </c>
      <c r="AG12" s="6">
        <f>Esp!AG12</f>
        <v>8308.231</v>
      </c>
      <c r="AH12" s="6">
        <f>Esp!AH12</f>
        <v>11815</v>
      </c>
      <c r="AI12" s="6">
        <f>Esp!AI12</f>
        <v>13511</v>
      </c>
      <c r="AJ12" s="6">
        <f>Esp!AJ12</f>
        <v>13424</v>
      </c>
      <c r="AK12" s="19">
        <f>Esp!AK12</f>
        <v>12564</v>
      </c>
      <c r="AL12" s="34">
        <f>Esp!AL12</f>
        <v>9576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7" t="s">
        <v>36</v>
      </c>
      <c r="C13" s="6">
        <f>Esp!C13</f>
        <v>189.584</v>
      </c>
      <c r="D13" s="19" t="str">
        <f>Esp!D13</f>
        <v>...</v>
      </c>
      <c r="E13" s="6">
        <f>Esp!E13</f>
        <v>46.581</v>
      </c>
      <c r="F13" s="6">
        <f>Esp!F13</f>
        <v>22.702</v>
      </c>
      <c r="G13" s="6">
        <f>Esp!G13</f>
        <v>21.964</v>
      </c>
      <c r="H13" s="6">
        <f>Esp!H13</f>
        <v>10.337</v>
      </c>
      <c r="I13" s="6">
        <f>Esp!I13</f>
        <v>14.197</v>
      </c>
      <c r="J13" s="6">
        <f>Esp!J13</f>
        <v>7.924</v>
      </c>
      <c r="K13" s="19" t="str">
        <f>Esp!K13</f>
        <v>...</v>
      </c>
      <c r="L13" s="19" t="str">
        <f>Esp!L13</f>
        <v>...</v>
      </c>
      <c r="M13" s="19" t="str">
        <f>Esp!M13</f>
        <v>...</v>
      </c>
      <c r="N13" s="6">
        <f>Esp!N13</f>
        <v>105.945</v>
      </c>
      <c r="O13" s="6">
        <f>Esp!O13</f>
        <v>40.072</v>
      </c>
      <c r="P13" s="6">
        <f>Esp!P13</f>
        <v>27.078</v>
      </c>
      <c r="Q13" s="6">
        <f>Esp!Q13</f>
        <v>105.653</v>
      </c>
      <c r="R13" s="6">
        <f>Esp!R13</f>
        <v>76.957</v>
      </c>
      <c r="S13" s="6">
        <f>Esp!S13</f>
        <v>87.94</v>
      </c>
      <c r="T13" s="6">
        <f>Esp!T13</f>
        <v>89.122</v>
      </c>
      <c r="U13" s="6">
        <f>Esp!U13</f>
        <v>88.63</v>
      </c>
      <c r="V13" s="6">
        <f>Esp!V13</f>
        <v>67.657</v>
      </c>
      <c r="W13" s="6">
        <f>Esp!W13</f>
        <v>106.627</v>
      </c>
      <c r="X13" s="6">
        <f>Esp!X13</f>
        <v>79.711</v>
      </c>
      <c r="Y13" s="6">
        <f>Esp!Y13</f>
        <v>68.979</v>
      </c>
      <c r="Z13" s="6">
        <f>Esp!Z13</f>
        <v>244.41</v>
      </c>
      <c r="AA13" s="6">
        <f>Esp!AA13</f>
        <v>449.207</v>
      </c>
      <c r="AB13" s="6">
        <f>Esp!AB13</f>
        <v>482.704</v>
      </c>
      <c r="AC13" s="6">
        <f>Esp!AC13</f>
        <v>572.237</v>
      </c>
      <c r="AD13" s="6">
        <f>Esp!AD13</f>
        <v>589.811</v>
      </c>
      <c r="AE13" s="6">
        <f>Esp!AE13</f>
        <v>589.0387</v>
      </c>
      <c r="AF13" s="6">
        <f>Esp!AF13</f>
        <v>677.893</v>
      </c>
      <c r="AG13" s="6">
        <f>Esp!AG13</f>
        <v>1852.4775548000011</v>
      </c>
      <c r="AH13" s="6">
        <f>Esp!AH13</f>
        <v>2468.171671</v>
      </c>
      <c r="AI13" s="6">
        <f>Esp!AI13</f>
        <v>2788.87093</v>
      </c>
      <c r="AJ13" s="6">
        <f>Esp!AJ13</f>
        <v>2558.395066</v>
      </c>
      <c r="AK13" s="19">
        <f>Esp!AK13</f>
        <v>2220</v>
      </c>
      <c r="AL13" s="34" t="str">
        <f>Esp!AL13</f>
        <v>…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7" t="s">
        <v>12</v>
      </c>
      <c r="C14" s="6">
        <f>Esp!C14</f>
        <v>473.71956499999993</v>
      </c>
      <c r="D14" s="6">
        <f>Esp!D14</f>
        <v>333.34942400000006</v>
      </c>
      <c r="E14" s="6">
        <f>Esp!E14</f>
        <v>584.568745</v>
      </c>
      <c r="F14" s="6">
        <f>Esp!F14</f>
        <v>414.715915</v>
      </c>
      <c r="G14" s="6">
        <f>Esp!G14</f>
        <v>264.70213800000005</v>
      </c>
      <c r="H14" s="6">
        <f>Esp!H14</f>
        <v>268.527</v>
      </c>
      <c r="I14" s="6">
        <f>Esp!I14</f>
        <v>208.544</v>
      </c>
      <c r="J14" s="6">
        <f>Esp!J14</f>
        <v>255.801</v>
      </c>
      <c r="K14" s="6">
        <f>Esp!K14</f>
        <v>307.878</v>
      </c>
      <c r="L14" s="6">
        <f>Esp!L14</f>
        <v>374.6</v>
      </c>
      <c r="M14" s="6">
        <f>Esp!M14</f>
        <v>428.74</v>
      </c>
      <c r="N14" s="6">
        <f>Esp!N14</f>
        <v>457.333</v>
      </c>
      <c r="O14" s="6">
        <f>Esp!O14</f>
        <v>504.227</v>
      </c>
      <c r="P14" s="6">
        <f>Esp!P14</f>
        <v>609.32</v>
      </c>
      <c r="Q14" s="6">
        <f>Esp!Q14</f>
        <v>823.676</v>
      </c>
      <c r="R14" s="6">
        <f>Esp!R14</f>
        <v>929.72</v>
      </c>
      <c r="S14" s="6">
        <f>Esp!S14</f>
        <v>1105.003</v>
      </c>
      <c r="T14" s="6">
        <f>Esp!T14</f>
        <v>1209.231</v>
      </c>
      <c r="U14" s="6">
        <f>Esp!U14</f>
        <v>1013.549</v>
      </c>
      <c r="V14" s="6">
        <f>Esp!V14</f>
        <v>1051.309</v>
      </c>
      <c r="W14" s="6">
        <f>Esp!W14</f>
        <v>1379.727</v>
      </c>
      <c r="X14" s="6">
        <f>Esp!X14</f>
        <v>1374.416</v>
      </c>
      <c r="Y14" s="6">
        <f>Esp!Y14</f>
        <v>1115.89</v>
      </c>
      <c r="Z14" s="6">
        <f>Esp!Z14</f>
        <v>1516.693</v>
      </c>
      <c r="AA14" s="6">
        <f>Esp!AA14</f>
        <v>2457.798</v>
      </c>
      <c r="AB14" s="6">
        <f>Esp!AB14</f>
        <v>2728.256</v>
      </c>
      <c r="AC14" s="6">
        <f>Esp!AC14</f>
        <v>3114.238</v>
      </c>
      <c r="AD14" s="6">
        <f>Esp!AD14</f>
        <v>4212.26</v>
      </c>
      <c r="AE14" s="6">
        <f>Esp!AE14</f>
        <v>5929.168</v>
      </c>
      <c r="AF14" s="6">
        <f>Esp!AF14</f>
        <v>5284.976</v>
      </c>
      <c r="AG14" s="6">
        <f>Esp!AG14</f>
        <v>6400.825</v>
      </c>
      <c r="AH14" s="6">
        <f>Esp!AH14</f>
        <v>6781.677969</v>
      </c>
      <c r="AI14" s="6">
        <f>Esp!AI14</f>
        <v>7364</v>
      </c>
      <c r="AJ14" s="6">
        <f>Esp!AJ14</f>
        <v>6829</v>
      </c>
      <c r="AK14" s="19">
        <f>Esp!AK14</f>
        <v>7373</v>
      </c>
      <c r="AL14" s="34">
        <f>Esp!AL14</f>
        <v>4185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7" t="s">
        <v>29</v>
      </c>
      <c r="C15" s="6">
        <f>Esp!C15</f>
        <v>644.6043099999998</v>
      </c>
      <c r="D15" s="6">
        <f>Esp!D15</f>
        <v>637.4525659999998</v>
      </c>
      <c r="E15" s="6">
        <f>Esp!E15</f>
        <v>1018.0515780000001</v>
      </c>
      <c r="F15" s="6">
        <f>Esp!F15</f>
        <v>1034.582001</v>
      </c>
      <c r="G15" s="6">
        <f>Esp!G15</f>
        <v>1193.1370650000001</v>
      </c>
      <c r="H15" s="6">
        <f>Esp!H15</f>
        <v>840.842</v>
      </c>
      <c r="I15" s="6">
        <f>Esp!I15</f>
        <v>781.985</v>
      </c>
      <c r="J15" s="6">
        <f>Esp!J15</f>
        <v>1028.893</v>
      </c>
      <c r="K15" s="6">
        <f>Esp!K15</f>
        <v>1022.05</v>
      </c>
      <c r="L15" s="6">
        <f>Esp!L15</f>
        <v>1133.604</v>
      </c>
      <c r="M15" s="6">
        <f>Esp!M15</f>
        <v>1039.739</v>
      </c>
      <c r="N15" s="6">
        <f>Esp!N15</f>
        <v>1157.914</v>
      </c>
      <c r="O15" s="6">
        <f>Esp!O15</f>
        <v>1487.893</v>
      </c>
      <c r="P15" s="6">
        <f>Esp!P15</f>
        <v>1851.707</v>
      </c>
      <c r="Q15" s="6">
        <f>Esp!Q15</f>
        <v>1894.998</v>
      </c>
      <c r="R15" s="6">
        <f>Esp!R15</f>
        <v>3471.8047269999997</v>
      </c>
      <c r="S15" s="6">
        <f>Esp!S15</f>
        <v>4052.545997</v>
      </c>
      <c r="T15" s="6">
        <f>Esp!T15</f>
        <v>4356.978288</v>
      </c>
      <c r="U15" s="6">
        <f>Esp!U15</f>
        <v>3593.651355</v>
      </c>
      <c r="V15" s="6">
        <f>Esp!V15</f>
        <v>2690.391881</v>
      </c>
      <c r="W15" s="6">
        <f>Esp!W15</f>
        <v>3173.641</v>
      </c>
      <c r="X15" s="6">
        <f>Esp!X15</f>
        <v>3274.256</v>
      </c>
      <c r="Y15" s="6">
        <f>Esp!Y15</f>
        <v>2925.683</v>
      </c>
      <c r="Z15" s="6">
        <f>Esp!Z15</f>
        <v>3237.914</v>
      </c>
      <c r="AA15" s="6">
        <f>Esp!AA15</f>
        <v>4530.001</v>
      </c>
      <c r="AB15" s="6">
        <f>Esp!AB15</f>
        <v>6523.255</v>
      </c>
      <c r="AC15" s="6">
        <f>Esp!AC15</f>
        <v>8730.644</v>
      </c>
      <c r="AD15" s="6">
        <f>Esp!AD15</f>
        <v>11816.554</v>
      </c>
      <c r="AE15" s="6">
        <f>Esp!AE15</f>
        <v>14996.234</v>
      </c>
      <c r="AF15" s="6">
        <f>Esp!AF15</f>
        <v>10899.579</v>
      </c>
      <c r="AG15" s="6">
        <f>Esp!AG15</f>
        <v>15991</v>
      </c>
      <c r="AH15" s="6">
        <f>Esp!AH15</f>
        <v>20225.661</v>
      </c>
      <c r="AI15" s="6">
        <f>Esp!AI15</f>
        <v>22055</v>
      </c>
      <c r="AJ15" s="6">
        <f>Esp!AJ15</f>
        <v>21071</v>
      </c>
      <c r="AK15" s="19">
        <f>Esp!AK15</f>
        <v>19150</v>
      </c>
      <c r="AL15" s="34">
        <f>Esp!AL15</f>
        <v>16128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7" t="s">
        <v>30</v>
      </c>
      <c r="C16" s="19" t="str">
        <f>Esp!C16</f>
        <v>...</v>
      </c>
      <c r="D16" s="19" t="str">
        <f>Esp!D16</f>
        <v>...</v>
      </c>
      <c r="E16" s="19" t="str">
        <f>Esp!E16</f>
        <v>...</v>
      </c>
      <c r="F16" s="19" t="str">
        <f>Esp!F16</f>
        <v>...</v>
      </c>
      <c r="G16" s="19" t="str">
        <f>Esp!G16</f>
        <v>...</v>
      </c>
      <c r="H16" s="19" t="str">
        <f>Esp!H16</f>
        <v>...</v>
      </c>
      <c r="I16" s="19" t="str">
        <f>Esp!I16</f>
        <v>...</v>
      </c>
      <c r="J16" s="19" t="str">
        <f>Esp!J16</f>
        <v>...</v>
      </c>
      <c r="K16" s="19" t="str">
        <f>Esp!K16</f>
        <v>...</v>
      </c>
      <c r="L16" s="19" t="str">
        <f>Esp!L16</f>
        <v>...</v>
      </c>
      <c r="M16" s="19" t="str">
        <f>Esp!M16</f>
        <v>...</v>
      </c>
      <c r="N16" s="19" t="str">
        <f>Esp!N16</f>
        <v>...</v>
      </c>
      <c r="O16" s="19" t="str">
        <f>Esp!O16</f>
        <v>...</v>
      </c>
      <c r="P16" s="19" t="str">
        <f>Esp!P16</f>
        <v>...</v>
      </c>
      <c r="Q16" s="19" t="str">
        <f>Esp!Q16</f>
        <v>...</v>
      </c>
      <c r="R16" s="6">
        <f>Esp!R16</f>
        <v>25.353979999999996</v>
      </c>
      <c r="S16" s="6">
        <f>Esp!S16</f>
        <v>30.207200000000004</v>
      </c>
      <c r="T16" s="6">
        <f>Esp!T16</f>
        <v>32.934724</v>
      </c>
      <c r="U16" s="6">
        <f>Esp!U16</f>
        <v>37.620563</v>
      </c>
      <c r="V16" s="6">
        <f>Esp!V16</f>
        <v>45.63445200000001</v>
      </c>
      <c r="W16" s="6">
        <f>Esp!W16</f>
        <v>45.968242</v>
      </c>
      <c r="X16" s="6">
        <f>Esp!X16</f>
        <v>49.330508</v>
      </c>
      <c r="Y16" s="6">
        <f>Esp!Y16</f>
        <v>36.385251000000004</v>
      </c>
      <c r="Z16" s="6">
        <f>Esp!Z16</f>
        <v>28.289431999999998</v>
      </c>
      <c r="AA16" s="6">
        <f>Esp!AA16</f>
        <v>36.652461</v>
      </c>
      <c r="AB16" s="6">
        <f>Esp!AB16</f>
        <v>43.600436</v>
      </c>
      <c r="AC16" s="6">
        <f>Esp!AC16</f>
        <v>35.426266999999996</v>
      </c>
      <c r="AD16" s="6">
        <f>Esp!AD16</f>
        <v>41.181297000000015</v>
      </c>
      <c r="AE16" s="6">
        <f>Esp!AE16</f>
        <v>38.969227999999994</v>
      </c>
      <c r="AF16" s="6">
        <f>Esp!AF16</f>
        <v>38.571968999999996</v>
      </c>
      <c r="AG16" s="6">
        <f>Esp!AG16</f>
        <v>32.939368</v>
      </c>
      <c r="AH16" s="6">
        <f>Esp!AH16</f>
        <v>34.011160000000004</v>
      </c>
      <c r="AI16" s="6">
        <f>Esp!AI16</f>
        <v>40.2482</v>
      </c>
      <c r="AJ16" s="6">
        <f>Esp!AJ16</f>
        <v>53.474</v>
      </c>
      <c r="AK16" s="19">
        <f>Esp!AK16</f>
        <v>57</v>
      </c>
      <c r="AL16" s="34">
        <f>Esp!AL16</f>
        <v>50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7" t="s">
        <v>14</v>
      </c>
      <c r="C17" s="6">
        <f>Esp!C17</f>
        <v>141.99136000000001</v>
      </c>
      <c r="D17" s="6">
        <f>Esp!D17</f>
        <v>148.72175299999995</v>
      </c>
      <c r="E17" s="6">
        <f>Esp!E17</f>
        <v>167.532819</v>
      </c>
      <c r="F17" s="6">
        <f>Esp!F17</f>
        <v>106.250667</v>
      </c>
      <c r="G17" s="6">
        <f>Esp!G17</f>
        <v>137.740472</v>
      </c>
      <c r="H17" s="6">
        <f>Esp!H17</f>
        <v>108.256</v>
      </c>
      <c r="I17" s="6">
        <f>Esp!I17</f>
        <v>155.033</v>
      </c>
      <c r="J17" s="6">
        <f>Esp!J17</f>
        <v>172.323</v>
      </c>
      <c r="K17" s="6">
        <f>Esp!K17</f>
        <v>214.517</v>
      </c>
      <c r="L17" s="6">
        <f>Esp!L17</f>
        <v>476.219</v>
      </c>
      <c r="M17" s="6">
        <f>Esp!M17</f>
        <v>461.29</v>
      </c>
      <c r="N17" s="6">
        <f>Esp!N17</f>
        <v>328.661</v>
      </c>
      <c r="O17" s="6">
        <f>Esp!O17</f>
        <v>317.503</v>
      </c>
      <c r="P17" s="6">
        <f>Esp!P17</f>
        <v>349.096</v>
      </c>
      <c r="Q17" s="6">
        <f>Esp!Q17</f>
        <v>1495.0584810000003</v>
      </c>
      <c r="R17" s="6">
        <f>Esp!R17</f>
        <v>1696.6448</v>
      </c>
      <c r="S17" s="6">
        <f>Esp!S17</f>
        <v>1869.1722320000001</v>
      </c>
      <c r="T17" s="6">
        <f>Esp!T17</f>
        <v>1913.553901</v>
      </c>
      <c r="U17" s="6">
        <f>Esp!U17</f>
        <v>1861.4934580000004</v>
      </c>
      <c r="V17" s="6">
        <f>Esp!V17</f>
        <v>1624.437765</v>
      </c>
      <c r="W17" s="6">
        <f>Esp!W17</f>
        <v>1977.321933</v>
      </c>
      <c r="X17" s="6">
        <f>Esp!X17</f>
        <v>2010.597483</v>
      </c>
      <c r="Y17" s="6">
        <f>Esp!Y17</f>
        <v>2031.42204</v>
      </c>
      <c r="Z17" s="6">
        <f>Esp!Z17</f>
        <v>2113.2420770000003</v>
      </c>
      <c r="AA17" s="6">
        <f>Esp!AA17</f>
        <v>2240.0954380000003</v>
      </c>
      <c r="AB17" s="6">
        <f>Esp!AB17</f>
        <v>2520.5536270000002</v>
      </c>
      <c r="AC17" s="6">
        <f>Esp!AC17</f>
        <v>2701.949711</v>
      </c>
      <c r="AD17" s="6">
        <f>Esp!AD17</f>
        <v>3505.8990989999998</v>
      </c>
      <c r="AE17" s="6">
        <f>Esp!AE17</f>
        <v>4558.808726</v>
      </c>
      <c r="AF17" s="6">
        <f>Esp!AF17</f>
        <v>3588.6170690000013</v>
      </c>
      <c r="AG17" s="6">
        <f>Esp!AG17</f>
        <v>3897.594558</v>
      </c>
      <c r="AH17" s="6">
        <f>Esp!AH17</f>
        <v>4401.506341999999</v>
      </c>
      <c r="AI17" s="6">
        <f>Esp!AI17</f>
        <v>4197</v>
      </c>
      <c r="AJ17" s="6">
        <f>Esp!AJ17</f>
        <v>4896</v>
      </c>
      <c r="AK17" s="19">
        <f>Esp!AK17</f>
        <v>4957</v>
      </c>
      <c r="AL17" s="34">
        <f>Esp!AL17</f>
        <v>4384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7" t="s">
        <v>16</v>
      </c>
      <c r="C18" s="6">
        <f>Esp!C18</f>
        <v>715.8265909999999</v>
      </c>
      <c r="D18" s="6">
        <f>Esp!D18</f>
        <v>480.500466</v>
      </c>
      <c r="E18" s="6">
        <f>Esp!E18</f>
        <v>426.617972</v>
      </c>
      <c r="F18" s="6">
        <f>Esp!F18</f>
        <v>241.042633</v>
      </c>
      <c r="G18" s="6">
        <f>Esp!G18</f>
        <v>309.401777</v>
      </c>
      <c r="H18" s="6">
        <f>Esp!H18</f>
        <v>372.999</v>
      </c>
      <c r="I18" s="6">
        <f>Esp!I18</f>
        <v>344.804</v>
      </c>
      <c r="J18" s="6">
        <f>Esp!J18</f>
        <v>371.336</v>
      </c>
      <c r="K18" s="6">
        <f>Esp!K18</f>
        <v>302.645</v>
      </c>
      <c r="L18" s="6">
        <f>Esp!L18</f>
        <v>408.883</v>
      </c>
      <c r="M18" s="6">
        <f>Esp!M18</f>
        <v>456.232</v>
      </c>
      <c r="N18" s="6">
        <f>Esp!N18</f>
        <v>550.897</v>
      </c>
      <c r="O18" s="6">
        <f>Esp!O18</f>
        <v>643.499</v>
      </c>
      <c r="P18" s="6">
        <f>Esp!P18</f>
        <v>591.574</v>
      </c>
      <c r="Q18" s="6">
        <f>Esp!Q18</f>
        <v>792.492</v>
      </c>
      <c r="R18" s="6">
        <f>Esp!R18</f>
        <v>909.107</v>
      </c>
      <c r="S18" s="6">
        <f>Esp!S18</f>
        <v>946.259</v>
      </c>
      <c r="T18" s="6">
        <f>Esp!T18</f>
        <v>1110.489</v>
      </c>
      <c r="U18" s="6">
        <f>Esp!U18</f>
        <v>986.865</v>
      </c>
      <c r="V18" s="6">
        <f>Esp!V18</f>
        <v>917.727</v>
      </c>
      <c r="W18" s="6">
        <f>Esp!W18</f>
        <v>1163.7</v>
      </c>
      <c r="X18" s="6">
        <f>Esp!X18</f>
        <v>1254.228</v>
      </c>
      <c r="Y18" s="6">
        <f>Esp!Y18</f>
        <v>1137.651</v>
      </c>
      <c r="Z18" s="6">
        <f>Esp!Z18</f>
        <v>1480.680014</v>
      </c>
      <c r="AA18" s="6">
        <f>Esp!AA18</f>
        <v>2214.096</v>
      </c>
      <c r="AB18" s="6">
        <f>Esp!AB18</f>
        <v>3501.093</v>
      </c>
      <c r="AC18" s="6">
        <f>Esp!AC18</f>
        <v>4416.705</v>
      </c>
      <c r="AD18" s="6">
        <f>Esp!AD18</f>
        <v>5333.318</v>
      </c>
      <c r="AE18" s="6">
        <f>Esp!AE18</f>
        <v>6082.72</v>
      </c>
      <c r="AF18" s="6">
        <f>Esp!AF18</f>
        <v>3729.483</v>
      </c>
      <c r="AG18" s="6">
        <f>Esp!AG18</f>
        <v>5492.66</v>
      </c>
      <c r="AH18" s="6">
        <f>Esp!AH18</f>
        <v>7380.65</v>
      </c>
      <c r="AI18" s="6">
        <f>Esp!AI18</f>
        <v>7981</v>
      </c>
      <c r="AJ18" s="6">
        <f>Esp!AJ18</f>
        <v>7520</v>
      </c>
      <c r="AK18" s="19">
        <f>Esp!AK18</f>
        <v>7655</v>
      </c>
      <c r="AL18" s="34">
        <f>Esp!AL18</f>
        <v>5522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7" t="s">
        <v>18</v>
      </c>
      <c r="C19" s="6">
        <f>Esp!C19</f>
        <v>393.68068400000004</v>
      </c>
      <c r="D19" s="6">
        <f>Esp!D19</f>
        <v>347.2729359999999</v>
      </c>
      <c r="E19" s="6">
        <f>Esp!E19</f>
        <v>317.40356499999996</v>
      </c>
      <c r="F19" s="6">
        <f>Esp!F19</f>
        <v>247.019002</v>
      </c>
      <c r="G19" s="6">
        <f>Esp!G19</f>
        <v>244.52014899999995</v>
      </c>
      <c r="H19" s="6">
        <f>Esp!H19</f>
        <v>238.148</v>
      </c>
      <c r="I19" s="6">
        <f>Esp!I19</f>
        <v>430.131</v>
      </c>
      <c r="J19" s="6">
        <f>Esp!J19</f>
        <v>369.311</v>
      </c>
      <c r="K19" s="6">
        <f>Esp!K19</f>
        <v>387.049</v>
      </c>
      <c r="L19" s="6">
        <f>Esp!L19</f>
        <v>604.019</v>
      </c>
      <c r="M19" s="6">
        <f>Esp!M19</f>
        <v>684.564</v>
      </c>
      <c r="N19" s="6">
        <f>Esp!N19</f>
        <v>645.312</v>
      </c>
      <c r="O19" s="6">
        <f>Esp!O19</f>
        <v>673.058</v>
      </c>
      <c r="P19" s="6">
        <f>Esp!P19</f>
        <v>814.175</v>
      </c>
      <c r="Q19" s="6">
        <f>Esp!Q19</f>
        <v>1029.033</v>
      </c>
      <c r="R19" s="6">
        <f>Esp!R19</f>
        <v>1116.797</v>
      </c>
      <c r="S19" s="6">
        <f>Esp!S19</f>
        <v>1289.862</v>
      </c>
      <c r="T19" s="6">
        <f>Esp!T19</f>
        <v>1517.334</v>
      </c>
      <c r="U19" s="6">
        <f>Esp!U19</f>
        <v>1729.62</v>
      </c>
      <c r="V19" s="6">
        <f>Esp!V19</f>
        <v>1169.889</v>
      </c>
      <c r="W19" s="6">
        <f>Esp!W19</f>
        <v>1219.932</v>
      </c>
      <c r="X19" s="6">
        <f>Esp!X19</f>
        <v>1027.25</v>
      </c>
      <c r="Y19" s="6">
        <f>Esp!Y19</f>
        <v>774.395</v>
      </c>
      <c r="Z19" s="6">
        <f>Esp!Z19</f>
        <v>884.64</v>
      </c>
      <c r="AA19" s="6">
        <f>Esp!AA19</f>
        <v>1037.661</v>
      </c>
      <c r="AB19" s="6">
        <f>Esp!AB19</f>
        <v>1153.545</v>
      </c>
      <c r="AC19" s="6">
        <f>Esp!AC19</f>
        <v>1420.638</v>
      </c>
      <c r="AD19" s="6">
        <f>Esp!AD19</f>
        <v>1804.011</v>
      </c>
      <c r="AE19" s="6">
        <f>Esp!AE19</f>
        <v>2361.558</v>
      </c>
      <c r="AF19" s="6">
        <f>Esp!AF19</f>
        <v>2062.017</v>
      </c>
      <c r="AG19" s="6">
        <f>Esp!AG19</f>
        <v>2818.357</v>
      </c>
      <c r="AH19" s="6">
        <f>Esp!AH19</f>
        <v>3257.9898369999996</v>
      </c>
      <c r="AI19" s="6">
        <f>Esp!AI19</f>
        <v>3372</v>
      </c>
      <c r="AJ19" s="6">
        <f>Esp!AJ19</f>
        <v>3299</v>
      </c>
      <c r="AK19" s="19">
        <f>Esp!AK19</f>
        <v>3176</v>
      </c>
      <c r="AL19" s="34">
        <f>Esp!AL19</f>
        <v>2397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7" t="s">
        <v>35</v>
      </c>
      <c r="C20" s="6">
        <f>Esp!C20</f>
        <v>1535.3668749999997</v>
      </c>
      <c r="D20" s="6">
        <f>Esp!D20</f>
        <v>1928.2647679999998</v>
      </c>
      <c r="E20" s="6">
        <f>Esp!E20</f>
        <v>1566.0228969999998</v>
      </c>
      <c r="F20" s="6">
        <f>Esp!F20</f>
        <v>1130.5696900000003</v>
      </c>
      <c r="G20" s="6">
        <f>Esp!G20</f>
        <v>1160.3669809999997</v>
      </c>
      <c r="H20" s="6">
        <f>Esp!H20</f>
        <v>853.113</v>
      </c>
      <c r="I20" s="6">
        <f>Esp!I20</f>
        <v>429.004</v>
      </c>
      <c r="J20" s="6">
        <f>Esp!J20</f>
        <v>994.396</v>
      </c>
      <c r="K20" s="6">
        <f>Esp!K20</f>
        <v>596.607</v>
      </c>
      <c r="L20" s="6">
        <f>Esp!L20</f>
        <v>782.538</v>
      </c>
      <c r="M20" s="6">
        <f>Esp!M20</f>
        <v>1142.552</v>
      </c>
      <c r="N20" s="6">
        <f>Esp!N20</f>
        <v>1227.94</v>
      </c>
      <c r="O20" s="6">
        <f>Esp!O20</f>
        <v>1404.014</v>
      </c>
      <c r="P20" s="6">
        <f>Esp!P20</f>
        <v>1991.961</v>
      </c>
      <c r="Q20" s="6">
        <f>Esp!Q20</f>
        <v>2842.609</v>
      </c>
      <c r="R20" s="6">
        <f>Esp!R20</f>
        <v>4114.512</v>
      </c>
      <c r="S20" s="6">
        <f>Esp!S20</f>
        <v>3210.772</v>
      </c>
      <c r="T20" s="6">
        <f>Esp!T20</f>
        <v>3968.834</v>
      </c>
      <c r="U20" s="6">
        <f>Esp!U20</f>
        <v>3668.783</v>
      </c>
      <c r="V20" s="6">
        <f>Esp!V20</f>
        <v>2632.015</v>
      </c>
      <c r="W20" s="6">
        <f>Esp!W20</f>
        <v>3619.511</v>
      </c>
      <c r="X20" s="6">
        <f>Esp!X20</f>
        <v>2772.216</v>
      </c>
      <c r="Y20" s="6">
        <f>Esp!Y20</f>
        <v>2680.581</v>
      </c>
      <c r="Z20" s="6">
        <f>Esp!Z20</f>
        <v>2569.715</v>
      </c>
      <c r="AA20" s="6">
        <f>Esp!AA20</f>
        <v>4607.423</v>
      </c>
      <c r="AB20" s="6">
        <f>Esp!AB20</f>
        <v>5260.102</v>
      </c>
      <c r="AC20" s="6">
        <f>Esp!AC20</f>
        <v>6969.763</v>
      </c>
      <c r="AD20" s="6">
        <f>Esp!AD20</f>
        <v>7658.689615</v>
      </c>
      <c r="AE20" s="6">
        <f>Esp!AE20</f>
        <v>11447.480705999998</v>
      </c>
      <c r="AF20" s="6">
        <f>Esp!AF20</f>
        <v>6916.367707</v>
      </c>
      <c r="AG20" s="6">
        <f>Esp!AG20</f>
        <v>8189.785096630003</v>
      </c>
      <c r="AH20" s="6">
        <f>Esp!AH20</f>
        <v>10914.482014270001</v>
      </c>
      <c r="AI20" s="6">
        <f>Esp!AI20</f>
        <v>10071</v>
      </c>
      <c r="AJ20" s="6">
        <f>Esp!AJ20</f>
        <v>7517</v>
      </c>
      <c r="AK20" s="19">
        <f>Esp!AK20</f>
        <v>7600</v>
      </c>
      <c r="AL20" s="34" t="str">
        <f>Esp!AL20</f>
        <v>…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9"/>
      <c r="AL21" s="34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2.75" customHeight="1">
      <c r="B22" s="37" t="s">
        <v>43</v>
      </c>
      <c r="C22" s="6">
        <f>Esp!C22</f>
        <v>11417.265397</v>
      </c>
      <c r="D22" s="6">
        <f>Esp!D22</f>
        <v>11799.840156999999</v>
      </c>
      <c r="E22" s="6">
        <f>Esp!E22</f>
        <v>10307.436726</v>
      </c>
      <c r="F22" s="6">
        <f>Esp!F22</f>
        <v>7645.872314</v>
      </c>
      <c r="G22" s="6">
        <f>Esp!G22</f>
        <v>9064.250731999999</v>
      </c>
      <c r="H22" s="6">
        <f>Esp!H22</f>
        <v>8024.388999999999</v>
      </c>
      <c r="I22" s="6">
        <f>Esp!I22</f>
        <v>8622.051000000001</v>
      </c>
      <c r="J22" s="6">
        <f>Esp!J22</f>
        <v>9687.897</v>
      </c>
      <c r="K22" s="6">
        <f>Esp!K22</f>
        <v>10500.470999999998</v>
      </c>
      <c r="L22" s="6">
        <f>Esp!L22</f>
        <v>12400.824999999999</v>
      </c>
      <c r="M22" s="6">
        <f>Esp!M22</f>
        <v>13269.210000000001</v>
      </c>
      <c r="N22" s="6">
        <f>Esp!N22</f>
        <v>16061.878000000004</v>
      </c>
      <c r="O22" s="6">
        <f>Esp!O22</f>
        <v>20081.121000000003</v>
      </c>
      <c r="P22" s="6">
        <f>Esp!P22</f>
        <v>24582.902</v>
      </c>
      <c r="Q22" s="6">
        <f>Esp!Q22</f>
        <v>30240.985481</v>
      </c>
      <c r="R22" s="6">
        <f>Esp!R22</f>
        <v>38058.935527</v>
      </c>
      <c r="S22" s="6">
        <f>Esp!S22</f>
        <v>40770.818229</v>
      </c>
      <c r="T22" s="6">
        <f>Esp!T22</f>
        <v>48002.966189000006</v>
      </c>
      <c r="U22" s="6">
        <f>Esp!U22</f>
        <v>46163.385813</v>
      </c>
      <c r="V22" s="6">
        <f>Esp!V22</f>
        <v>37228.974646</v>
      </c>
      <c r="W22" s="6">
        <f>Esp!W22</f>
        <v>45640.225932999994</v>
      </c>
      <c r="X22" s="6">
        <f>Esp!X22</f>
        <v>44374.481483</v>
      </c>
      <c r="Y22" s="6">
        <f>Esp!Y22</f>
        <v>38634.40003999999</v>
      </c>
      <c r="Z22" s="6">
        <f>Esp!Z22</f>
        <v>43555.687091</v>
      </c>
      <c r="AA22" s="6">
        <f>Esp!AA22</f>
        <v>61522.13243800001</v>
      </c>
      <c r="AB22" s="6">
        <f>Esp!AB22</f>
        <v>76790.44862699999</v>
      </c>
      <c r="AC22" s="6">
        <f>Esp!AC22</f>
        <v>95539.17771100001</v>
      </c>
      <c r="AD22" s="6">
        <f>Esp!AD22</f>
        <v>115271.100714</v>
      </c>
      <c r="AE22" s="6">
        <f>Esp!AE22</f>
        <v>144149.24324132001</v>
      </c>
      <c r="AF22" s="6">
        <f>Esp!AF22</f>
        <v>105852.85877599998</v>
      </c>
      <c r="AG22" s="6">
        <f>Esp!AG22</f>
        <v>136387.00765463</v>
      </c>
      <c r="AH22" s="6">
        <f>Esp!AH22</f>
        <v>166603.59216227</v>
      </c>
      <c r="AI22" s="6">
        <f>Esp!AI22</f>
        <v>166881</v>
      </c>
      <c r="AJ22" s="6">
        <f>Esp!AJ22</f>
        <v>166341.249</v>
      </c>
      <c r="AK22" s="19">
        <f>Esp!AK22</f>
        <v>149166</v>
      </c>
      <c r="AL22" s="34" t="str">
        <f>Esp!AL22</f>
        <v>…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 customHeight="1">
      <c r="B23" s="37" t="s">
        <v>19</v>
      </c>
      <c r="C23" s="6">
        <f>Esp!C23</f>
        <v>2175.0303289999997</v>
      </c>
      <c r="D23" s="6">
        <f>Esp!D23</f>
        <v>1851.4307370000001</v>
      </c>
      <c r="E23" s="6">
        <f>Esp!E23</f>
        <v>2070.050517</v>
      </c>
      <c r="F23" s="6">
        <f>Esp!F23</f>
        <v>1417.691174</v>
      </c>
      <c r="G23" s="6">
        <f>Esp!G23</f>
        <v>1287.4574280000002</v>
      </c>
      <c r="H23" s="6">
        <f>Esp!H23</f>
        <v>1375.969</v>
      </c>
      <c r="I23" s="6">
        <f>Esp!I23</f>
        <v>1442.52</v>
      </c>
      <c r="J23" s="6">
        <f>Esp!J23</f>
        <v>1658.584</v>
      </c>
      <c r="K23" s="6">
        <f>Esp!K23</f>
        <v>1582.263</v>
      </c>
      <c r="L23" s="6">
        <f>Esp!L23</f>
        <v>1916.03</v>
      </c>
      <c r="M23" s="6">
        <f>Esp!M23</f>
        <v>2274.688</v>
      </c>
      <c r="N23" s="6">
        <f>Esp!N23</f>
        <v>2867.657</v>
      </c>
      <c r="O23" s="6">
        <f>Esp!O23</f>
        <v>2887.7529999999997</v>
      </c>
      <c r="P23" s="6">
        <f>Esp!P23</f>
        <v>3100.478</v>
      </c>
      <c r="Q23" s="6">
        <f>Esp!Q23</f>
        <v>3708.2</v>
      </c>
      <c r="R23" s="6">
        <f>Esp!R23</f>
        <v>4800.908</v>
      </c>
      <c r="S23" s="6">
        <f>Esp!S23</f>
        <v>5042.911</v>
      </c>
      <c r="T23" s="6">
        <f>Esp!T23</f>
        <v>5680.924000000001</v>
      </c>
      <c r="U23" s="6">
        <f>Esp!U23</f>
        <v>5347.178</v>
      </c>
      <c r="V23" s="6">
        <f>Esp!V23</f>
        <v>4902.981</v>
      </c>
      <c r="W23" s="6">
        <f>Esp!W23</f>
        <v>6362.679999999999</v>
      </c>
      <c r="X23" s="6">
        <f>Esp!X23</f>
        <v>7115.704000000001</v>
      </c>
      <c r="Y23" s="6">
        <f>Esp!Y23</f>
        <v>6263.692999999999</v>
      </c>
      <c r="Z23" s="6">
        <f>Esp!Z23</f>
        <v>6877.210014</v>
      </c>
      <c r="AA23" s="6">
        <f>Esp!AA23</f>
        <v>10605.107999999998</v>
      </c>
      <c r="AB23" s="6">
        <f>Esp!AB23</f>
        <v>13807.877</v>
      </c>
      <c r="AC23" s="6">
        <f>Esp!AC23</f>
        <v>16377.152</v>
      </c>
      <c r="AD23" s="6">
        <f>Esp!AD23</f>
        <v>21674.451</v>
      </c>
      <c r="AE23" s="6">
        <f>Esp!AE23</f>
        <v>27724.951809320002</v>
      </c>
      <c r="AF23" s="6">
        <f>Esp!AF23</f>
        <v>20619.527000000002</v>
      </c>
      <c r="AG23" s="6">
        <f>Esp!AG23</f>
        <v>24437.108</v>
      </c>
      <c r="AH23" s="6">
        <f>Esp!AH23</f>
        <v>31489.309969</v>
      </c>
      <c r="AI23" s="6">
        <f>Esp!AI23</f>
        <v>36629</v>
      </c>
      <c r="AJ23" s="6">
        <f>Esp!AJ23</f>
        <v>36206</v>
      </c>
      <c r="AK23" s="19">
        <f>Esp!AK23</f>
        <v>35700</v>
      </c>
      <c r="AL23" s="34">
        <f>Esp!AL23</f>
        <v>24458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 customHeight="1">
      <c r="B24" s="37" t="s">
        <v>21</v>
      </c>
      <c r="C24" s="6">
        <f>Esp!C24</f>
        <v>7479.907158999999</v>
      </c>
      <c r="D24" s="6">
        <f>Esp!D24</f>
        <v>8491.84891</v>
      </c>
      <c r="E24" s="6">
        <f>Esp!E24</f>
        <v>6512.8966869999995</v>
      </c>
      <c r="F24" s="6">
        <f>Esp!F24</f>
        <v>4741.164243</v>
      </c>
      <c r="G24" s="6">
        <f>Esp!G24</f>
        <v>6041.960408000001</v>
      </c>
      <c r="H24" s="6">
        <f>Esp!H24</f>
        <v>5267.734</v>
      </c>
      <c r="I24" s="6">
        <f>Esp!I24</f>
        <v>5724.643000000001</v>
      </c>
      <c r="J24" s="6">
        <f>Esp!J24</f>
        <v>6154.862</v>
      </c>
      <c r="K24" s="6">
        <f>Esp!K24</f>
        <v>6994.322</v>
      </c>
      <c r="L24" s="6">
        <f>Esp!L24</f>
        <v>8374.416000000001</v>
      </c>
      <c r="M24" s="6">
        <f>Esp!M24</f>
        <v>8922.498000000001</v>
      </c>
      <c r="N24" s="6">
        <f>Esp!N24</f>
        <v>10743.94</v>
      </c>
      <c r="O24" s="6">
        <f>Esp!O24</f>
        <v>14066.314000000002</v>
      </c>
      <c r="P24" s="6">
        <f>Esp!P24</f>
        <v>17806.43</v>
      </c>
      <c r="Q24" s="6">
        <f>Esp!Q24</f>
        <v>22247.424481000002</v>
      </c>
      <c r="R24" s="6">
        <f>Esp!R24</f>
        <v>26760.5508</v>
      </c>
      <c r="S24" s="6">
        <f>Esp!S24</f>
        <v>28703.758232000004</v>
      </c>
      <c r="T24" s="6">
        <f>Esp!T24</f>
        <v>34558.111901</v>
      </c>
      <c r="U24" s="6">
        <f>Esp!U24</f>
        <v>33800.117458</v>
      </c>
      <c r="V24" s="6">
        <f>Esp!V24</f>
        <v>26365.798765</v>
      </c>
      <c r="W24" s="6">
        <f>Esp!W24</f>
        <v>32268.757932999997</v>
      </c>
      <c r="X24" s="6">
        <f>Esp!X24</f>
        <v>30182.509483</v>
      </c>
      <c r="Y24" s="6">
        <f>Esp!Y24</f>
        <v>26126.488040000004</v>
      </c>
      <c r="Z24" s="6">
        <f>Esp!Z24</f>
        <v>29891.030077</v>
      </c>
      <c r="AA24" s="6">
        <f>Esp!AA24</f>
        <v>41344.245438</v>
      </c>
      <c r="AB24" s="6">
        <f>Esp!AB24</f>
        <v>50272.590627</v>
      </c>
      <c r="AC24" s="6">
        <f>Esp!AC24</f>
        <v>61622.888711</v>
      </c>
      <c r="AD24" s="6">
        <f>Esp!AD24</f>
        <v>71491.84471399999</v>
      </c>
      <c r="AE24" s="6">
        <f>Esp!AE24</f>
        <v>88872.917432</v>
      </c>
      <c r="AF24" s="6">
        <f>Esp!AF24</f>
        <v>65752.369776</v>
      </c>
      <c r="AG24" s="6">
        <f>Esp!AG24</f>
        <v>84891.03665463</v>
      </c>
      <c r="AH24" s="6">
        <f>Esp!AH24</f>
        <v>102264.62119327</v>
      </c>
      <c r="AI24" s="6">
        <f>Esp!AI24</f>
        <v>96377</v>
      </c>
      <c r="AJ24" s="6">
        <f>Esp!AJ24</f>
        <v>97201.24900000001</v>
      </c>
      <c r="AK24" s="19">
        <f>Esp!AK24</f>
        <v>82832</v>
      </c>
      <c r="AL24" s="34" t="str">
        <f>Esp!AL24</f>
        <v>…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 customHeight="1">
      <c r="B25" s="37" t="s">
        <v>38</v>
      </c>
      <c r="C25" s="6">
        <f>Esp!C25</f>
        <v>2379.0339829999994</v>
      </c>
      <c r="D25" s="6">
        <f>Esp!D25</f>
        <v>2670.051681</v>
      </c>
      <c r="E25" s="6">
        <f>Esp!E25</f>
        <v>2614.3234009999996</v>
      </c>
      <c r="F25" s="6">
        <f>Esp!F25</f>
        <v>1990.8084850000002</v>
      </c>
      <c r="G25" s="6">
        <f>Esp!G25</f>
        <v>1837.4982269999998</v>
      </c>
      <c r="H25" s="6">
        <f>Esp!H25</f>
        <v>1526.348</v>
      </c>
      <c r="I25" s="6">
        <f>Esp!I25</f>
        <v>1050.476</v>
      </c>
      <c r="J25" s="6">
        <f>Esp!J25</f>
        <v>1579.478</v>
      </c>
      <c r="K25" s="6">
        <f>Esp!K25</f>
        <v>1186.432</v>
      </c>
      <c r="L25" s="6">
        <f>Esp!L25</f>
        <v>1508.27</v>
      </c>
      <c r="M25" s="6">
        <f>Esp!M25</f>
        <v>1984.694</v>
      </c>
      <c r="N25" s="6">
        <f>Esp!N25</f>
        <v>2120.822</v>
      </c>
      <c r="O25" s="6">
        <f>Esp!O25</f>
        <v>2204.015</v>
      </c>
      <c r="P25" s="6">
        <f>Esp!P25</f>
        <v>2903.242</v>
      </c>
      <c r="Q25" s="6">
        <f>Esp!Q25</f>
        <v>4103.386</v>
      </c>
      <c r="R25" s="6">
        <f>Esp!R25</f>
        <v>5471.165</v>
      </c>
      <c r="S25" s="6">
        <f>Esp!S25</f>
        <v>4836.599</v>
      </c>
      <c r="T25" s="6">
        <f>Esp!T25</f>
        <v>5724.643</v>
      </c>
      <c r="U25" s="6">
        <f>Esp!U25</f>
        <v>5267.996999999999</v>
      </c>
      <c r="V25" s="6">
        <f>Esp!V25</f>
        <v>4211.436</v>
      </c>
      <c r="W25" s="6">
        <f>Esp!W25</f>
        <v>5653.0509999999995</v>
      </c>
      <c r="X25" s="6">
        <f>Esp!X25</f>
        <v>4939.73</v>
      </c>
      <c r="Y25" s="6">
        <f>Esp!Y25</f>
        <v>4606.039000000001</v>
      </c>
      <c r="Z25" s="6">
        <f>Esp!Z25</f>
        <v>5156.976000000001</v>
      </c>
      <c r="AA25" s="6">
        <f>Esp!AA25</f>
        <v>8531.234</v>
      </c>
      <c r="AB25" s="6">
        <f>Esp!AB25</f>
        <v>9952.683</v>
      </c>
      <c r="AC25" s="6">
        <f>Esp!AC25</f>
        <v>12848.069</v>
      </c>
      <c r="AD25" s="6">
        <f>Esp!AD25</f>
        <v>14893.837615</v>
      </c>
      <c r="AE25" s="6">
        <f>Esp!AE25</f>
        <v>21891.085705999998</v>
      </c>
      <c r="AF25" s="6">
        <f>Esp!AF25</f>
        <v>15419.769707</v>
      </c>
      <c r="AG25" s="6">
        <f>Esp!AG25</f>
        <v>18826.002096630004</v>
      </c>
      <c r="AH25" s="6">
        <f>Esp!AH25</f>
        <v>23208.14198327</v>
      </c>
      <c r="AI25" s="6">
        <f>Esp!AI25</f>
        <v>25208</v>
      </c>
      <c r="AJ25" s="6">
        <f>Esp!AJ25</f>
        <v>22779</v>
      </c>
      <c r="AK25" s="19">
        <f>Esp!AK25</f>
        <v>23081</v>
      </c>
      <c r="AL25" s="34" t="str">
        <f>Esp!AL25</f>
        <v>…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 customHeight="1">
      <c r="B26" s="37" t="s">
        <v>23</v>
      </c>
      <c r="C26" s="6">
        <f>Esp!C26</f>
        <v>3093.6911299999997</v>
      </c>
      <c r="D26" s="6">
        <f>Esp!D26</f>
        <v>2566.204334</v>
      </c>
      <c r="E26" s="6">
        <f>Esp!E26</f>
        <v>2746.239535</v>
      </c>
      <c r="F26" s="6">
        <f>Esp!F26</f>
        <v>2044.469276</v>
      </c>
      <c r="G26" s="6">
        <f>Esp!G26</f>
        <v>2345.159078</v>
      </c>
      <c r="H26" s="6">
        <f>Esp!H26</f>
        <v>2083.42</v>
      </c>
      <c r="I26" s="6">
        <f>Esp!I26</f>
        <v>2275.936</v>
      </c>
      <c r="J26" s="6">
        <f>Esp!J26</f>
        <v>2947.9530000000004</v>
      </c>
      <c r="K26" s="6">
        <f>Esp!K26</f>
        <v>2916.324</v>
      </c>
      <c r="L26" s="6">
        <f>Esp!L26</f>
        <v>3300.6769999999997</v>
      </c>
      <c r="M26" s="6">
        <f>Esp!M26</f>
        <v>3504.57</v>
      </c>
      <c r="N26" s="6">
        <f>Esp!N26</f>
        <v>4425.056</v>
      </c>
      <c r="O26" s="6">
        <f>Esp!O26</f>
        <v>5214.806</v>
      </c>
      <c r="P26" s="6">
        <f>Esp!P26</f>
        <v>5865.191</v>
      </c>
      <c r="Q26" s="6">
        <f>Esp!Q26</f>
        <v>6732.784</v>
      </c>
      <c r="R26" s="6">
        <f>Esp!R26</f>
        <v>9941.731726999999</v>
      </c>
      <c r="S26" s="6">
        <f>Esp!S26</f>
        <v>10441.232997000001</v>
      </c>
      <c r="T26" s="6">
        <f>Esp!T26</f>
        <v>11689.045288</v>
      </c>
      <c r="U26" s="6">
        <f>Esp!U26</f>
        <v>10764.054355</v>
      </c>
      <c r="V26" s="6">
        <f>Esp!V26</f>
        <v>9283.754881</v>
      </c>
      <c r="W26" s="6">
        <f>Esp!W26</f>
        <v>11337.928</v>
      </c>
      <c r="X26" s="6">
        <f>Esp!X26</f>
        <v>12024.457999999999</v>
      </c>
      <c r="Y26" s="6">
        <f>Esp!Y26</f>
        <v>10582.454</v>
      </c>
      <c r="Z26" s="6">
        <f>Esp!Z26</f>
        <v>11077.396014</v>
      </c>
      <c r="AA26" s="6">
        <f>Esp!AA26</f>
        <v>16254.076</v>
      </c>
      <c r="AB26" s="6">
        <f>Esp!AB26</f>
        <v>21825.277000000002</v>
      </c>
      <c r="AC26" s="6">
        <f>Esp!AC26</f>
        <v>28037.983</v>
      </c>
      <c r="AD26" s="6">
        <f>Esp!AD26</f>
        <v>36544.108</v>
      </c>
      <c r="AE26" s="6">
        <f>Esp!AE26</f>
        <v>44832.72080932</v>
      </c>
      <c r="AF26" s="6">
        <f>Esp!AF26</f>
        <v>31597.087</v>
      </c>
      <c r="AG26" s="6">
        <f>Esp!AG26</f>
        <v>40859.754</v>
      </c>
      <c r="AH26" s="6">
        <f>Esp!AH26</f>
        <v>52045.311</v>
      </c>
      <c r="AI26" s="6">
        <f>Esp!AI26</f>
        <v>55367</v>
      </c>
      <c r="AJ26" s="6">
        <f>Esp!AJ26</f>
        <v>53878</v>
      </c>
      <c r="AK26" s="19">
        <f>Esp!AK26</f>
        <v>50853</v>
      </c>
      <c r="AL26" s="34">
        <f>Esp!AL26</f>
        <v>40789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 customHeight="1">
      <c r="B27" s="37" t="s">
        <v>44</v>
      </c>
      <c r="C27" s="6">
        <f>Esp!C27</f>
        <v>10583.077087</v>
      </c>
      <c r="D27" s="6">
        <f>Esp!D27</f>
        <v>11162.387590999999</v>
      </c>
      <c r="E27" s="6">
        <f>Esp!E27</f>
        <v>9242.804148</v>
      </c>
      <c r="F27" s="6">
        <f>Esp!F27</f>
        <v>6588.588313</v>
      </c>
      <c r="G27" s="6">
        <f>Esp!G27</f>
        <v>7849.149666999999</v>
      </c>
      <c r="H27" s="6">
        <f>Esp!H27</f>
        <v>7173.209999999999</v>
      </c>
      <c r="I27" s="6">
        <f>Esp!I27</f>
        <v>7825.8690000000015</v>
      </c>
      <c r="J27" s="6">
        <f>Esp!J27</f>
        <v>8651.080000000002</v>
      </c>
      <c r="K27" s="6">
        <f>Esp!K27</f>
        <v>9478.420999999998</v>
      </c>
      <c r="L27" s="6">
        <f>Esp!L27</f>
        <v>11267.221</v>
      </c>
      <c r="M27" s="6">
        <f>Esp!M27</f>
        <v>12229.471000000001</v>
      </c>
      <c r="N27" s="6">
        <f>Esp!N27</f>
        <v>14798.019000000004</v>
      </c>
      <c r="O27" s="6">
        <f>Esp!O27</f>
        <v>18553.156000000003</v>
      </c>
      <c r="P27" s="6">
        <f>Esp!P27</f>
        <v>22704.117</v>
      </c>
      <c r="Q27" s="6">
        <f>Esp!Q27</f>
        <v>28240.334480999998</v>
      </c>
      <c r="R27" s="6">
        <f>Esp!R27</f>
        <v>34484.819820000004</v>
      </c>
      <c r="S27" s="6">
        <f>Esp!S27</f>
        <v>36600.125031999996</v>
      </c>
      <c r="T27" s="6">
        <f>Esp!T27</f>
        <v>43523.931177000006</v>
      </c>
      <c r="U27" s="6">
        <f>Esp!U27</f>
        <v>42443.483895</v>
      </c>
      <c r="V27" s="6">
        <f>Esp!V27</f>
        <v>34425.291313</v>
      </c>
      <c r="W27" s="6">
        <f>Esp!W27</f>
        <v>42313.989690999995</v>
      </c>
      <c r="X27" s="6">
        <f>Esp!X27</f>
        <v>40971.18397500001</v>
      </c>
      <c r="Y27" s="6">
        <f>Esp!Y27</f>
        <v>35603.352789</v>
      </c>
      <c r="Z27" s="6">
        <f>Esp!Z27</f>
        <v>40045.073659</v>
      </c>
      <c r="AA27" s="6">
        <f>Esp!AA27</f>
        <v>56506.27197700001</v>
      </c>
      <c r="AB27" s="6">
        <f>Esp!AB27</f>
        <v>69740.889191</v>
      </c>
      <c r="AC27" s="6">
        <f>Esp!AC27</f>
        <v>86200.87044400001</v>
      </c>
      <c r="AD27" s="6">
        <f>Esp!AD27</f>
        <v>102823.554417</v>
      </c>
      <c r="AE27" s="6">
        <f>Esp!AE27</f>
        <v>128525.00131332001</v>
      </c>
      <c r="AF27" s="6">
        <f>Esp!AF27</f>
        <v>94236.81480699997</v>
      </c>
      <c r="AG27" s="6">
        <f>Esp!AG27</f>
        <v>118510.59073183</v>
      </c>
      <c r="AH27" s="6">
        <f>Esp!AH27</f>
        <v>143875.74833127</v>
      </c>
      <c r="AI27" s="6">
        <f>Esp!AI27</f>
        <v>141996.88087</v>
      </c>
      <c r="AJ27" s="6">
        <f>Esp!AJ27</f>
        <v>142658.37993400003</v>
      </c>
      <c r="AK27" s="19">
        <f>Esp!AK27</f>
        <v>127739</v>
      </c>
      <c r="AL27" s="34" t="str">
        <f>Esp!AL27</f>
        <v>…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7.5" customHeight="1">
      <c r="B28" s="3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41"/>
      <c r="AL28" s="38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 thickBo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44"/>
      <c r="AL29" s="39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8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18" t="s">
        <v>26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  <c r="Z31" s="8"/>
      <c r="AA31" s="7"/>
      <c r="AB31" s="9"/>
      <c r="AC31" s="7"/>
      <c r="AD31" s="7"/>
      <c r="AE31" s="7"/>
      <c r="AF31" s="7"/>
      <c r="AG31" s="7"/>
      <c r="AH31" s="7"/>
      <c r="AI31" s="7"/>
      <c r="AJ31" s="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40" t="s">
        <v>50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24" t="s">
        <v>45</v>
      </c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24" t="s">
        <v>46</v>
      </c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24" t="s">
        <v>47</v>
      </c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37" ht="12.75"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12.75"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12.75"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2012-09-21T17:53:01Z</cp:lastPrinted>
  <dcterms:created xsi:type="dcterms:W3CDTF">2011-10-03T16:04:27Z</dcterms:created>
  <dcterms:modified xsi:type="dcterms:W3CDTF">2016-11-29T17:57:05Z</dcterms:modified>
  <cp:category/>
  <cp:version/>
  <cp:contentType/>
  <cp:contentStatus/>
</cp:coreProperties>
</file>