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3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1'!$A$1:$L$59</definedName>
  </definedNames>
  <calcPr fullCalcOnLoad="1"/>
</workbook>
</file>

<file path=xl/sharedStrings.xml><?xml version="1.0" encoding="utf-8"?>
<sst xmlns="http://schemas.openxmlformats.org/spreadsheetml/2006/main" count="1626" uniqueCount="930">
  <si>
    <t>TOTAL</t>
  </si>
  <si>
    <t>ALADI</t>
  </si>
  <si>
    <t>EE.UU</t>
  </si>
  <si>
    <t>CANADA</t>
  </si>
  <si>
    <t>R.DEL M.</t>
  </si>
  <si>
    <t>GLOSA (1era. Línea)</t>
  </si>
  <si>
    <t>CIF(miles)</t>
  </si>
  <si>
    <t>%</t>
  </si>
  <si>
    <t>27090000</t>
  </si>
  <si>
    <t>08030012</t>
  </si>
  <si>
    <t>Tipo "cavendish valery"</t>
  </si>
  <si>
    <t>16041400</t>
  </si>
  <si>
    <t>Atunes, listados y bonitos (Sarda spp.)</t>
  </si>
  <si>
    <t>87032300</t>
  </si>
  <si>
    <t>De cilindrada superior a 1.500 cm3 pero inferior o</t>
  </si>
  <si>
    <t>27100060</t>
  </si>
  <si>
    <t>Fueloils (fuel)</t>
  </si>
  <si>
    <t>16041300</t>
  </si>
  <si>
    <t>Sardinas, sardinelas y espadines</t>
  </si>
  <si>
    <t>40111000</t>
  </si>
  <si>
    <t>20089100</t>
  </si>
  <si>
    <t>Palmitos</t>
  </si>
  <si>
    <t>10059011</t>
  </si>
  <si>
    <t>Amarillo</t>
  </si>
  <si>
    <t>30042010</t>
  </si>
  <si>
    <t>Para uso humano</t>
  </si>
  <si>
    <t>40112000</t>
  </si>
  <si>
    <t>Del tipo de los utilizados en autobuses o camiones</t>
  </si>
  <si>
    <t>17049010</t>
  </si>
  <si>
    <t>Bombones, caramelos, confites y pastillas</t>
  </si>
  <si>
    <t>17019900</t>
  </si>
  <si>
    <t>30049029</t>
  </si>
  <si>
    <t>73211110</t>
  </si>
  <si>
    <t>Cocinas</t>
  </si>
  <si>
    <t>39202000</t>
  </si>
  <si>
    <t>44121900</t>
  </si>
  <si>
    <t>44121400</t>
  </si>
  <si>
    <t>10063000</t>
  </si>
  <si>
    <t>Arroz semiblanqueado o blanqueado, incluso pulido</t>
  </si>
  <si>
    <t>87032400</t>
  </si>
  <si>
    <t>De cilindrada superior a 3.000 cm3</t>
  </si>
  <si>
    <t>63053320</t>
  </si>
  <si>
    <t>De polipropileno</t>
  </si>
  <si>
    <t>03061390</t>
  </si>
  <si>
    <t>18031000</t>
  </si>
  <si>
    <t>Sin desgrasar</t>
  </si>
  <si>
    <t>12010090</t>
  </si>
  <si>
    <t>64019200</t>
  </si>
  <si>
    <t>Que cubran el tobillo sin cubrir la rodilla</t>
  </si>
  <si>
    <t>22071000</t>
  </si>
  <si>
    <t>15162000</t>
  </si>
  <si>
    <t>Grasas y aceites, vegetales, y sus fracciones</t>
  </si>
  <si>
    <t>02071200</t>
  </si>
  <si>
    <t>Sin trocear, congelados</t>
  </si>
  <si>
    <t>23012010</t>
  </si>
  <si>
    <t>De pescado</t>
  </si>
  <si>
    <t>09011100</t>
  </si>
  <si>
    <t>Sin descafeinar</t>
  </si>
  <si>
    <t>48184000</t>
  </si>
  <si>
    <t>07133390</t>
  </si>
  <si>
    <t>15111000</t>
  </si>
  <si>
    <t>Aceite en bruto</t>
  </si>
  <si>
    <t>16042000</t>
  </si>
  <si>
    <t>76042920</t>
  </si>
  <si>
    <t>44112900</t>
  </si>
  <si>
    <t>34022000</t>
  </si>
  <si>
    <t>Preparaciones acondicionadas para la venta al por</t>
  </si>
  <si>
    <t>17041010</t>
  </si>
  <si>
    <t>63014000</t>
  </si>
  <si>
    <t>54025200</t>
  </si>
  <si>
    <t>39219000</t>
  </si>
  <si>
    <t>18050000</t>
  </si>
  <si>
    <t>85392290</t>
  </si>
  <si>
    <t>18063100</t>
  </si>
  <si>
    <t>Rellenos</t>
  </si>
  <si>
    <t>44111900</t>
  </si>
  <si>
    <t>39232100</t>
  </si>
  <si>
    <t>35030010</t>
  </si>
  <si>
    <t>Gelatinas y sus derivados</t>
  </si>
  <si>
    <t>06031040</t>
  </si>
  <si>
    <t>Rosas</t>
  </si>
  <si>
    <t>44101900</t>
  </si>
  <si>
    <t>39241090</t>
  </si>
  <si>
    <t>ECUADOR - Exportaciones con destino a ALADI, EEUU, Canadá y Resto del Mundo</t>
  </si>
  <si>
    <t>50 principales productos exportados intra-ALADI, promedio 1999/2000</t>
  </si>
  <si>
    <t>Valores decrecientes, en miles de dólares, según promedio ALADI 1999/2000</t>
  </si>
  <si>
    <t>Fuente: Información oficial de los países miembros</t>
  </si>
  <si>
    <t>Elaboración: Secretaría General de la ALADI</t>
  </si>
  <si>
    <t>Aceites crudos de petróleo o de mineral</t>
  </si>
  <si>
    <t>Del tipo de los utilizados en automóiles de</t>
  </si>
  <si>
    <t>Los demás (azúcares sin adición de aromatizante o)</t>
  </si>
  <si>
    <t>Los demá (medicamentos para uso humano . . . )</t>
  </si>
  <si>
    <t>De polímeros de propileno</t>
  </si>
  <si>
    <t>Las demás (maderas contrachapadas . . .)</t>
  </si>
  <si>
    <t>Las demás, que tengan, por lo menos, una hoja</t>
  </si>
  <si>
    <t>Los demás (camarones y demás decápodos. . . .)</t>
  </si>
  <si>
    <t>Las demás (habas, excepto para siembra)</t>
  </si>
  <si>
    <t>Alcohol etílico sin desnaturalizar con grado</t>
  </si>
  <si>
    <t>Compresas y tampones higiénicos, pañales para</t>
  </si>
  <si>
    <t>Los demás (frijoles, excepto para siembra)</t>
  </si>
  <si>
    <t>Las demás preparaciones y conservas de pescado</t>
  </si>
  <si>
    <t>Los demás perfiles</t>
  </si>
  <si>
    <t>Los demás (tableros de fibra de madera ……)</t>
  </si>
  <si>
    <t>Recubiertos de azúcar</t>
  </si>
  <si>
    <t>Mantas de fibras sintéticas (excepto las</t>
  </si>
  <si>
    <t>De poliésteres</t>
  </si>
  <si>
    <t>Los demás (productos celulares)</t>
  </si>
  <si>
    <t>Cacao en polvo sin adición de azúcar ni otro</t>
  </si>
  <si>
    <t>Los demás (lámparas y tubos eléctricos . . . .)</t>
  </si>
  <si>
    <t>De polímeros de etileno</t>
  </si>
  <si>
    <t>Los demás (tableros de partículas de maderas . . .)</t>
  </si>
  <si>
    <t>Los demás (vajilla y demás artículos para mesa)</t>
  </si>
  <si>
    <t>ANEXO 1</t>
  </si>
  <si>
    <t>Código arancelario</t>
  </si>
  <si>
    <t>ANEXO 2</t>
  </si>
  <si>
    <t>ECUADOR - Importaciones originarias de ALADI, EEUU, Canadá y Resto del Mundo</t>
  </si>
  <si>
    <t>50 principales productos importados intra-ALADI, promedio 1999/2000</t>
  </si>
  <si>
    <t>Valores decrecientes, en dólares, según promedio ALADI 1999/2000</t>
  </si>
  <si>
    <t>Descripción</t>
  </si>
  <si>
    <t>Cantidad niveles por franja de preferencias</t>
  </si>
  <si>
    <t>Tasa Global Arancelaria</t>
  </si>
  <si>
    <t>Total</t>
  </si>
  <si>
    <t>EEUU</t>
  </si>
  <si>
    <t>Canadá</t>
  </si>
  <si>
    <t>Resto del Mundo</t>
  </si>
  <si>
    <t>0&lt;=x&lt;=30</t>
  </si>
  <si>
    <t>30&lt;x&lt;=50</t>
  </si>
  <si>
    <t>50&lt;x&lt;=80</t>
  </si>
  <si>
    <t>80&lt;x&lt;=100</t>
  </si>
  <si>
    <t>Promedio</t>
  </si>
  <si>
    <t>U$S</t>
  </si>
  <si>
    <t>27111900</t>
  </si>
  <si>
    <t>Los demás (gas licuado de petróleo)</t>
  </si>
  <si>
    <t>Los demás (medicamentos para uso humano)</t>
  </si>
  <si>
    <t>15071000</t>
  </si>
  <si>
    <t>Aceite en bruto, incluso desgomado</t>
  </si>
  <si>
    <t>21069020</t>
  </si>
  <si>
    <t>Preparaciones compuestas cuyo grado alcohólico</t>
  </si>
  <si>
    <t>23040000</t>
  </si>
  <si>
    <t>Tortas y demás resíduos sólidos de la extracción</t>
  </si>
  <si>
    <t>2710004920</t>
  </si>
  <si>
    <t>Diesel No. 2</t>
  </si>
  <si>
    <t>48025290</t>
  </si>
  <si>
    <t>Los demás (papeles y cartones)</t>
  </si>
  <si>
    <t>27075010</t>
  </si>
  <si>
    <t>Nafta disolvente</t>
  </si>
  <si>
    <t>39041020</t>
  </si>
  <si>
    <t>Obtenido por polimerización en suspensión</t>
  </si>
  <si>
    <t>2710004990</t>
  </si>
  <si>
    <t>Los demás (carburantes excepto queroseno, diesel, spray..)</t>
  </si>
  <si>
    <t>39021000</t>
  </si>
  <si>
    <t>Polipropileno.</t>
  </si>
  <si>
    <t>38082090</t>
  </si>
  <si>
    <t>Los demás (fungicidas)</t>
  </si>
  <si>
    <t>38082010</t>
  </si>
  <si>
    <t>Presentados en formas o en envases para la venta</t>
  </si>
  <si>
    <t>52094200</t>
  </si>
  <si>
    <t>Tejidos de mezclilla ("denim")</t>
  </si>
  <si>
    <t>72139100</t>
  </si>
  <si>
    <t>De sección circular con diámetro inferior a 14 mm</t>
  </si>
  <si>
    <t>76012000</t>
  </si>
  <si>
    <t>Aleaciones de aluminio</t>
  </si>
  <si>
    <t>8704310090</t>
  </si>
  <si>
    <t>Los demás (vehículos p/transp.de mercaderías, hasta 5 ton)</t>
  </si>
  <si>
    <t>49019900</t>
  </si>
  <si>
    <t>Los demás (libros, excepto diccionarios y enciclopedias)</t>
  </si>
  <si>
    <t>08081000</t>
  </si>
  <si>
    <t>Manzanas</t>
  </si>
  <si>
    <t>11072000</t>
  </si>
  <si>
    <t>Tostada</t>
  </si>
  <si>
    <t>Del tipo de los utilizados en automóviles de</t>
  </si>
  <si>
    <t>72072000</t>
  </si>
  <si>
    <t>Con un contenido de carbono superior o igual al</t>
  </si>
  <si>
    <t>38083090</t>
  </si>
  <si>
    <t>Los demás (herbicidas)</t>
  </si>
  <si>
    <t>73042900</t>
  </si>
  <si>
    <t>Los demás (tubos utilizados para la extracción de petróleo)</t>
  </si>
  <si>
    <t>30045010</t>
  </si>
  <si>
    <t>55013000</t>
  </si>
  <si>
    <t>Acrílicos o modacrílicos</t>
  </si>
  <si>
    <t>39233090</t>
  </si>
  <si>
    <t>Los demás (bombonas, botellas, frascos)</t>
  </si>
  <si>
    <t>30043910</t>
  </si>
  <si>
    <t>72083900</t>
  </si>
  <si>
    <t>De espesor inferior a 3 mm</t>
  </si>
  <si>
    <t>27100071</t>
  </si>
  <si>
    <t>Aceites bases para lubricantes</t>
  </si>
  <si>
    <t>39011000</t>
  </si>
  <si>
    <t>Polietileno de densidad inferior a 0,94</t>
  </si>
  <si>
    <t>48010000</t>
  </si>
  <si>
    <t>Papel prensa en bobinas (rollos) o en hojas</t>
  </si>
  <si>
    <t>10011090</t>
  </si>
  <si>
    <t>Los demás (trigo duro excepto para siembra)</t>
  </si>
  <si>
    <t>72091700</t>
  </si>
  <si>
    <t>De espesor superior o igual a 0,5 mm pero inferior</t>
  </si>
  <si>
    <t>55032000</t>
  </si>
  <si>
    <t>84135000</t>
  </si>
  <si>
    <t>Las demás bombas volumétricas alternativas</t>
  </si>
  <si>
    <t>72142000</t>
  </si>
  <si>
    <t>Con muescas, cordones, surcos o relieves,</t>
  </si>
  <si>
    <t>21011100</t>
  </si>
  <si>
    <t>Extractos, esencias y concentrados</t>
  </si>
  <si>
    <t>38081019</t>
  </si>
  <si>
    <t>Los demás (insecticidas excep.a base sustit.sint.de piretro)</t>
  </si>
  <si>
    <t>84715000</t>
  </si>
  <si>
    <t>Unidades de proceso digitales, excepto las de las</t>
  </si>
  <si>
    <t>30041010</t>
  </si>
  <si>
    <t>79011100</t>
  </si>
  <si>
    <t>Con un contenido de cinc superior o igual al</t>
  </si>
  <si>
    <t>48235900</t>
  </si>
  <si>
    <t xml:space="preserve">Los demás (papeles y cartones, impresos, estamp. o perfor.) </t>
  </si>
  <si>
    <t>87053000</t>
  </si>
  <si>
    <t>Camiones de bomberos</t>
  </si>
  <si>
    <t>ANEXO 3</t>
  </si>
  <si>
    <t>ECUADOR - Exportaciones con destino a USA - Año 1999</t>
  </si>
  <si>
    <t>50 principales productos, en miles de dólares</t>
  </si>
  <si>
    <t>Item</t>
  </si>
  <si>
    <t>Partic. %</t>
  </si>
  <si>
    <t>Participación %</t>
  </si>
  <si>
    <t>Tarifa</t>
  </si>
  <si>
    <t>MNA</t>
  </si>
  <si>
    <t>Prefer.</t>
  </si>
  <si>
    <t>S.A.</t>
  </si>
  <si>
    <t>del producto</t>
  </si>
  <si>
    <t>importado</t>
  </si>
  <si>
    <t>en total de</t>
  </si>
  <si>
    <t>del</t>
  </si>
  <si>
    <t>de país ALCA 1</t>
  </si>
  <si>
    <t>de país ALCA 2</t>
  </si>
  <si>
    <t>de país ALCA 3</t>
  </si>
  <si>
    <t>media</t>
  </si>
  <si>
    <t>ALCA</t>
  </si>
  <si>
    <t>extra</t>
  </si>
  <si>
    <t>por USA</t>
  </si>
  <si>
    <t>importac.</t>
  </si>
  <si>
    <t>Ecuador</t>
  </si>
  <si>
    <t>en USA</t>
  </si>
  <si>
    <t>NMF</t>
  </si>
  <si>
    <t>si/no</t>
  </si>
  <si>
    <t>270900</t>
  </si>
  <si>
    <t>53,425,192</t>
  </si>
  <si>
    <t>352,783</t>
  </si>
  <si>
    <t>0,98</t>
  </si>
  <si>
    <t>Venezuela 13,10</t>
  </si>
  <si>
    <t>México 13,03</t>
  </si>
  <si>
    <t>Canadá 12,80</t>
  </si>
  <si>
    <t>n/a</t>
  </si>
  <si>
    <t>no</t>
  </si>
  <si>
    <t xml:space="preserve">si </t>
  </si>
  <si>
    <t>030613</t>
  </si>
  <si>
    <t>Camarones, langostinos y demás Decápodos natantia</t>
  </si>
  <si>
    <t>2,685,502</t>
  </si>
  <si>
    <t>17,733</t>
  </si>
  <si>
    <t>15,50</t>
  </si>
  <si>
    <t>México 14,39</t>
  </si>
  <si>
    <t>Venezuela 3,58</t>
  </si>
  <si>
    <t>Honduras 2,54</t>
  </si>
  <si>
    <t>0,0</t>
  </si>
  <si>
    <t>080300</t>
  </si>
  <si>
    <t>Bananas o plátanos, frescos o secos.</t>
  </si>
  <si>
    <t>1,501,869</t>
  </si>
  <si>
    <t>9,917</t>
  </si>
  <si>
    <t>28,05</t>
  </si>
  <si>
    <t>C.Rica 30,77</t>
  </si>
  <si>
    <t>Colombia 17,70</t>
  </si>
  <si>
    <t>Guatemala 12,36</t>
  </si>
  <si>
    <t>0,5</t>
  </si>
  <si>
    <t>si</t>
  </si>
  <si>
    <t>060310</t>
  </si>
  <si>
    <t>Frescos</t>
  </si>
  <si>
    <t>4,729</t>
  </si>
  <si>
    <t>17,44</t>
  </si>
  <si>
    <t>Colombia 57,11</t>
  </si>
  <si>
    <t>Costa Rica 3,18</t>
  </si>
  <si>
    <t>México 2,76</t>
  </si>
  <si>
    <t>5,7</t>
  </si>
  <si>
    <t>090111</t>
  </si>
  <si>
    <t>2,368,722</t>
  </si>
  <si>
    <t>15,641</t>
  </si>
  <si>
    <t>1,53</t>
  </si>
  <si>
    <t>Brasil 20,33</t>
  </si>
  <si>
    <t>Colombia 18,87</t>
  </si>
  <si>
    <t>México 15,76</t>
  </si>
  <si>
    <t>180100</t>
  </si>
  <si>
    <t>Cacao en grano, entero o partido, crudo o</t>
  </si>
  <si>
    <t>4,040</t>
  </si>
  <si>
    <t>6,10</t>
  </si>
  <si>
    <t>R.Dominicana 2,64</t>
  </si>
  <si>
    <t>Argentina 0,81</t>
  </si>
  <si>
    <t>México 0,72</t>
  </si>
  <si>
    <t>160420</t>
  </si>
  <si>
    <t>0,356</t>
  </si>
  <si>
    <t>0,00</t>
  </si>
  <si>
    <t>Canadá 21,47</t>
  </si>
  <si>
    <t>Jamaica 0,06</t>
  </si>
  <si>
    <t>México 0,05</t>
  </si>
  <si>
    <t>3,1</t>
  </si>
  <si>
    <t>030231</t>
  </si>
  <si>
    <t>Albacoras o atunes blancos (Thunnus alalunga)</t>
  </si>
  <si>
    <t>0,054</t>
  </si>
  <si>
    <t>4,81</t>
  </si>
  <si>
    <t>Venezuela 11,78</t>
  </si>
  <si>
    <t>Canadá 0,81</t>
  </si>
  <si>
    <t>Uruguay 0,34</t>
  </si>
  <si>
    <t>270750</t>
  </si>
  <si>
    <t>Las demás mezclas de hidrocarburos aromáticos que</t>
  </si>
  <si>
    <t>0,552</t>
  </si>
  <si>
    <t>Canadá 24,41</t>
  </si>
  <si>
    <t>Brasil 12,63</t>
  </si>
  <si>
    <t>Venezuela 1,95</t>
  </si>
  <si>
    <t>440724</t>
  </si>
  <si>
    <t>Virola, Mahogany (Swietenia spp.), Imbuia y Balsa</t>
  </si>
  <si>
    <t>0,659</t>
  </si>
  <si>
    <t>6,23</t>
  </si>
  <si>
    <t>Perú 39,11</t>
  </si>
  <si>
    <t>Brasil 38,08</t>
  </si>
  <si>
    <t>Bolivia 6,99</t>
  </si>
  <si>
    <t>180400</t>
  </si>
  <si>
    <t>Manteca, grasa y aceite de cacao.</t>
  </si>
  <si>
    <t>1,568</t>
  </si>
  <si>
    <t>6,70</t>
  </si>
  <si>
    <t>Brasil 6,25</t>
  </si>
  <si>
    <t>Perú 4,41</t>
  </si>
  <si>
    <t>México 3,18</t>
  </si>
  <si>
    <t>030269</t>
  </si>
  <si>
    <t>Los demás (incluidos la harina polvo y pellets de crust)</t>
  </si>
  <si>
    <t>284,160</t>
  </si>
  <si>
    <t>1,876</t>
  </si>
  <si>
    <t>7,74</t>
  </si>
  <si>
    <t>Chile 15,23</t>
  </si>
  <si>
    <t>Canadá 15,03</t>
  </si>
  <si>
    <t>México 12,65</t>
  </si>
  <si>
    <t>1,0</t>
  </si>
  <si>
    <t>030410</t>
  </si>
  <si>
    <t>Frescos o refrigerados</t>
  </si>
  <si>
    <t>3,521</t>
  </si>
  <si>
    <t>2,33</t>
  </si>
  <si>
    <t>Chile 44,04</t>
  </si>
  <si>
    <t>Canadá 23,38</t>
  </si>
  <si>
    <t>Costa Rica 2,97</t>
  </si>
  <si>
    <t>160414</t>
  </si>
  <si>
    <t>3,301</t>
  </si>
  <si>
    <t>17,86</t>
  </si>
  <si>
    <t>Colombia 1,98</t>
  </si>
  <si>
    <t>Méxcio 0,66</t>
  </si>
  <si>
    <t>Costa Rica 0,29</t>
  </si>
  <si>
    <t>11,7</t>
  </si>
  <si>
    <t>441219</t>
  </si>
  <si>
    <t>Las demás (maderas contrachapadas)</t>
  </si>
  <si>
    <t>0,888</t>
  </si>
  <si>
    <t>0,33</t>
  </si>
  <si>
    <t>Canadá 61,18</t>
  </si>
  <si>
    <t>Brasil 19,30</t>
  </si>
  <si>
    <t>Chile 11,07</t>
  </si>
  <si>
    <t>4,1</t>
  </si>
  <si>
    <t>271000</t>
  </si>
  <si>
    <t>Aceites de petróleo o de mineral bituminoso,</t>
  </si>
  <si>
    <t>15,483,430</t>
  </si>
  <si>
    <t>102,242</t>
  </si>
  <si>
    <t>0,31</t>
  </si>
  <si>
    <t>Venezuela 18,47</t>
  </si>
  <si>
    <t>Canadá 14,49</t>
  </si>
  <si>
    <t>Colombia 2,73</t>
  </si>
  <si>
    <t>6,4</t>
  </si>
  <si>
    <t>200980</t>
  </si>
  <si>
    <t>Jugo de cualquier otra fruta o fruto, u hortaliza</t>
  </si>
  <si>
    <t>0,701</t>
  </si>
  <si>
    <t>5,43</t>
  </si>
  <si>
    <t>Argentina 13,57</t>
  </si>
  <si>
    <t>Chile 12,73</t>
  </si>
  <si>
    <t>Canadá 4,82</t>
  </si>
  <si>
    <t>080450</t>
  </si>
  <si>
    <t>Guayabas, mangos y mangostanes</t>
  </si>
  <si>
    <t>165,850</t>
  </si>
  <si>
    <t>1,095</t>
  </si>
  <si>
    <t>5,51</t>
  </si>
  <si>
    <t>México 63,82</t>
  </si>
  <si>
    <t>Perú 9,28</t>
  </si>
  <si>
    <t>Brasil 8,75</t>
  </si>
  <si>
    <t>854451</t>
  </si>
  <si>
    <t>Provistos de piezas de conexión</t>
  </si>
  <si>
    <t>1,176,362</t>
  </si>
  <si>
    <t>7,768</t>
  </si>
  <si>
    <t>0,37</t>
  </si>
  <si>
    <t>México 47,42</t>
  </si>
  <si>
    <t>Canadá 4,05</t>
  </si>
  <si>
    <t>Venezuela 0,66</t>
  </si>
  <si>
    <t>0,09</t>
  </si>
  <si>
    <t>710812</t>
  </si>
  <si>
    <t>Las demás formas en bruto</t>
  </si>
  <si>
    <t>2,520,320</t>
  </si>
  <si>
    <t>16,642</t>
  </si>
  <si>
    <t>0,19</t>
  </si>
  <si>
    <t>Canadá 52,56</t>
  </si>
  <si>
    <t>Brasil 11,39</t>
  </si>
  <si>
    <t>Perú 9,27</t>
  </si>
  <si>
    <t>2,1</t>
  </si>
  <si>
    <t>160540</t>
  </si>
  <si>
    <t>Los demás crustáceos</t>
  </si>
  <si>
    <t>53,245</t>
  </si>
  <si>
    <t>0,352</t>
  </si>
  <si>
    <t>Canadá 0,50</t>
  </si>
  <si>
    <t>Chile 0,21</t>
  </si>
  <si>
    <t>200799</t>
  </si>
  <si>
    <t>Los demás (confituras, jaleas y mermeladas)</t>
  </si>
  <si>
    <t>54,789</t>
  </si>
  <si>
    <t>0,362</t>
  </si>
  <si>
    <t>4,57</t>
  </si>
  <si>
    <t>Canadá 8,16</t>
  </si>
  <si>
    <t>Colombia 3,99</t>
  </si>
  <si>
    <t>México 3,39</t>
  </si>
  <si>
    <t>5,52</t>
  </si>
  <si>
    <t>160520</t>
  </si>
  <si>
    <t>524,828</t>
  </si>
  <si>
    <t>3,466</t>
  </si>
  <si>
    <t>0,12</t>
  </si>
  <si>
    <t>Canadá 4,84</t>
  </si>
  <si>
    <t>Panamá 0,81</t>
  </si>
  <si>
    <t>Chile 0,23</t>
  </si>
  <si>
    <t>2,5</t>
  </si>
  <si>
    <t>880230</t>
  </si>
  <si>
    <t>Aviones y demás aeronaves, de peso en vacío</t>
  </si>
  <si>
    <t>4,558,804</t>
  </si>
  <si>
    <t>30,103</t>
  </si>
  <si>
    <t>Canadá 40,77</t>
  </si>
  <si>
    <t>Brasil 25,50</t>
  </si>
  <si>
    <t>Antigua 0,00</t>
  </si>
  <si>
    <t>441214</t>
  </si>
  <si>
    <t>336,062</t>
  </si>
  <si>
    <t>2,219</t>
  </si>
  <si>
    <t>1,50</t>
  </si>
  <si>
    <t>Canadá 41,68</t>
  </si>
  <si>
    <t>Brasil 9,35</t>
  </si>
  <si>
    <t>Paraguay 1,87</t>
  </si>
  <si>
    <t>5,3</t>
  </si>
  <si>
    <t>240110</t>
  </si>
  <si>
    <t>Tabaco sin desvenar o desnervar</t>
  </si>
  <si>
    <t>354,651</t>
  </si>
  <si>
    <t>2,342</t>
  </si>
  <si>
    <t>0,84</t>
  </si>
  <si>
    <t>Canadá 3,57</t>
  </si>
  <si>
    <t>R.Dominicana 3,09</t>
  </si>
  <si>
    <t>México 2,05</t>
  </si>
  <si>
    <t>58,3</t>
  </si>
  <si>
    <t>030420</t>
  </si>
  <si>
    <t>Filetes congelados</t>
  </si>
  <si>
    <t>1,250,026</t>
  </si>
  <si>
    <t>8,254</t>
  </si>
  <si>
    <t>0,16</t>
  </si>
  <si>
    <t>Canadá 11,83</t>
  </si>
  <si>
    <t>Chile 5,36</t>
  </si>
  <si>
    <t>Argentina 4,24</t>
  </si>
  <si>
    <t>701329</t>
  </si>
  <si>
    <t>Los demás (recipientes para beber excep de vitrocerám</t>
  </si>
  <si>
    <t>162,514</t>
  </si>
  <si>
    <t>1,073</t>
  </si>
  <si>
    <t>México 7,06</t>
  </si>
  <si>
    <t>Canadá 5,28</t>
  </si>
  <si>
    <t>Colombia 0,07</t>
  </si>
  <si>
    <t>14,6</t>
  </si>
  <si>
    <t>180310</t>
  </si>
  <si>
    <t>28,586</t>
  </si>
  <si>
    <t>0,189</t>
  </si>
  <si>
    <t>5,10</t>
  </si>
  <si>
    <t>Canadá 32,21</t>
  </si>
  <si>
    <t>Brasil 4,76</t>
  </si>
  <si>
    <t>160413</t>
  </si>
  <si>
    <t>59,839</t>
  </si>
  <si>
    <t>0,395</t>
  </si>
  <si>
    <t>4,79</t>
  </si>
  <si>
    <t>Canadá 33,67</t>
  </si>
  <si>
    <t>México 6,49</t>
  </si>
  <si>
    <t>Perú 2,02</t>
  </si>
  <si>
    <t>7,6</t>
  </si>
  <si>
    <t>610910</t>
  </si>
  <si>
    <t>De algodón</t>
  </si>
  <si>
    <t>2,817,949</t>
  </si>
  <si>
    <t>18,608</t>
  </si>
  <si>
    <t>México 29,73</t>
  </si>
  <si>
    <t>Honduras 17,43</t>
  </si>
  <si>
    <t>El Salvador 9,55</t>
  </si>
  <si>
    <t>18,3</t>
  </si>
  <si>
    <t>081190</t>
  </si>
  <si>
    <t>Los demás (frutas y otros frutos, sin cocer o cocidos e</t>
  </si>
  <si>
    <t>76,179</t>
  </si>
  <si>
    <t>0,503</t>
  </si>
  <si>
    <t>4,66</t>
  </si>
  <si>
    <t>Canadá 38,91</t>
  </si>
  <si>
    <t>México 16,13</t>
  </si>
  <si>
    <t>Costa Rica 12,16</t>
  </si>
  <si>
    <t>6,6</t>
  </si>
  <si>
    <t>200551</t>
  </si>
  <si>
    <t>Desvainados</t>
  </si>
  <si>
    <t>10,064</t>
  </si>
  <si>
    <t>0,066</t>
  </si>
  <si>
    <t>México 38,20</t>
  </si>
  <si>
    <t>Canadá 17,83</t>
  </si>
  <si>
    <t>Guatemala 12,63</t>
  </si>
  <si>
    <t>530521</t>
  </si>
  <si>
    <t>En bruto</t>
  </si>
  <si>
    <t>7,405</t>
  </si>
  <si>
    <t>0,049</t>
  </si>
  <si>
    <t>25,66</t>
  </si>
  <si>
    <t>080430</t>
  </si>
  <si>
    <t>Piñas tropicales (ananás)</t>
  </si>
  <si>
    <t>145,206</t>
  </si>
  <si>
    <t>0,959</t>
  </si>
  <si>
    <t>1,37</t>
  </si>
  <si>
    <t>Costa Rica 85,26</t>
  </si>
  <si>
    <t>Honduras 6,43</t>
  </si>
  <si>
    <t>México 4,02</t>
  </si>
  <si>
    <t>200899</t>
  </si>
  <si>
    <t>Los demás (frutas u otros frutos y demás partes comes</t>
  </si>
  <si>
    <t>203,866</t>
  </si>
  <si>
    <t>1,346</t>
  </si>
  <si>
    <t>3,96</t>
  </si>
  <si>
    <t>México 22,13</t>
  </si>
  <si>
    <t>Costa Rica 9,49</t>
  </si>
  <si>
    <t>Canadá 7,69</t>
  </si>
  <si>
    <t>7,0</t>
  </si>
  <si>
    <t>950390</t>
  </si>
  <si>
    <t>Los demás (juguetes que representen animales o seres</t>
  </si>
  <si>
    <t>2,969,875</t>
  </si>
  <si>
    <t>19,611</t>
  </si>
  <si>
    <t xml:space="preserve">México 6,15 </t>
  </si>
  <si>
    <t>Canadá 0,93</t>
  </si>
  <si>
    <t>Argentina 0,02</t>
  </si>
  <si>
    <t>620331</t>
  </si>
  <si>
    <t>De lana o pelo fino</t>
  </si>
  <si>
    <t>274,136</t>
  </si>
  <si>
    <t>1,810</t>
  </si>
  <si>
    <t>0,01</t>
  </si>
  <si>
    <t>Canadá 18,11</t>
  </si>
  <si>
    <t>México 8,40</t>
  </si>
  <si>
    <t>Colombia 8,10</t>
  </si>
  <si>
    <t>19,3</t>
  </si>
  <si>
    <t>170111</t>
  </si>
  <si>
    <t>De caña</t>
  </si>
  <si>
    <t>596,682</t>
  </si>
  <si>
    <t>3,940</t>
  </si>
  <si>
    <t>0,88</t>
  </si>
  <si>
    <t>Guatemala 14,63</t>
  </si>
  <si>
    <t>Brasil 12,11</t>
  </si>
  <si>
    <t>R.Dominicana 11,37</t>
  </si>
  <si>
    <t>440920</t>
  </si>
  <si>
    <t>Distinta de la de coníferas</t>
  </si>
  <si>
    <t>257,293</t>
  </si>
  <si>
    <t>1,699</t>
  </si>
  <si>
    <t>0,02</t>
  </si>
  <si>
    <t>Canadá 17,68</t>
  </si>
  <si>
    <t>Brasil 11,61</t>
  </si>
  <si>
    <t>México 4,54</t>
  </si>
  <si>
    <t>0,7</t>
  </si>
  <si>
    <t>392321</t>
  </si>
  <si>
    <t>451,143</t>
  </si>
  <si>
    <t>2,979</t>
  </si>
  <si>
    <t>0,20</t>
  </si>
  <si>
    <t>Canadá 44,99</t>
  </si>
  <si>
    <t>México 4,71</t>
  </si>
  <si>
    <t>Honduras 1,21</t>
  </si>
  <si>
    <t>3,0</t>
  </si>
  <si>
    <t>030265</t>
  </si>
  <si>
    <t>Escualos</t>
  </si>
  <si>
    <t>2,557</t>
  </si>
  <si>
    <t>0,017</t>
  </si>
  <si>
    <t>42,64</t>
  </si>
  <si>
    <t>Canadá 22,57</t>
  </si>
  <si>
    <t>México 19,09</t>
  </si>
  <si>
    <t>Costa Rica 6,72</t>
  </si>
  <si>
    <t>520859</t>
  </si>
  <si>
    <t>Los demás tejidos</t>
  </si>
  <si>
    <t>33,878</t>
  </si>
  <si>
    <t>0,224</t>
  </si>
  <si>
    <t>Perú 1,77</t>
  </si>
  <si>
    <t>Guatemala 1,05</t>
  </si>
  <si>
    <t>México 0,87</t>
  </si>
  <si>
    <t>10,2</t>
  </si>
  <si>
    <t>490110</t>
  </si>
  <si>
    <t>En hojas sueltas, incluso plegadas</t>
  </si>
  <si>
    <t>116,016</t>
  </si>
  <si>
    <t>0,766</t>
  </si>
  <si>
    <t>Canadá 40,83</t>
  </si>
  <si>
    <t>México 2,21</t>
  </si>
  <si>
    <t>Brasil 0,17</t>
  </si>
  <si>
    <t>320300</t>
  </si>
  <si>
    <t>Materias colorantes de origen vegetal o animal</t>
  </si>
  <si>
    <t>61,200</t>
  </si>
  <si>
    <t>0,404</t>
  </si>
  <si>
    <t>1,67</t>
  </si>
  <si>
    <t>México 18,69</t>
  </si>
  <si>
    <t>Perú 8,21</t>
  </si>
  <si>
    <t>Guatemala 0,90</t>
  </si>
  <si>
    <t>200891</t>
  </si>
  <si>
    <t>9,685</t>
  </si>
  <si>
    <t>0,064</t>
  </si>
  <si>
    <t>6,81</t>
  </si>
  <si>
    <t>Brasil 45,74</t>
  </si>
  <si>
    <t>Costa Rica 38,14</t>
  </si>
  <si>
    <t>Venezuela 6,92</t>
  </si>
  <si>
    <t>0,9</t>
  </si>
  <si>
    <t>030374</t>
  </si>
  <si>
    <t>Caballas (Scomber scombrus, Scomber</t>
  </si>
  <si>
    <t>9,707</t>
  </si>
  <si>
    <t>Canadá 7,42</t>
  </si>
  <si>
    <t>México 7,16</t>
  </si>
  <si>
    <t>Chile 0,30</t>
  </si>
  <si>
    <t>880220</t>
  </si>
  <si>
    <t>39,952</t>
  </si>
  <si>
    <t>0,264</t>
  </si>
  <si>
    <t>Canadá 32,12</t>
  </si>
  <si>
    <t>Brasil 1,13</t>
  </si>
  <si>
    <t>690890</t>
  </si>
  <si>
    <t>Los demás (placas y baldosas, de cerámica, sin barniz</t>
  </si>
  <si>
    <t>906,114</t>
  </si>
  <si>
    <t>5,983</t>
  </si>
  <si>
    <t>0,15</t>
  </si>
  <si>
    <t>México 16,04</t>
  </si>
  <si>
    <t>Brasil 5,86</t>
  </si>
  <si>
    <t>Argentina 1,32</t>
  </si>
  <si>
    <t>12,7</t>
  </si>
  <si>
    <t>691090</t>
  </si>
  <si>
    <t>Los demás (fregaderos, lavabos, pedestales de lavabo,</t>
  </si>
  <si>
    <t>199,437</t>
  </si>
  <si>
    <t>1,317</t>
  </si>
  <si>
    <t>2,03</t>
  </si>
  <si>
    <t>México 83,55</t>
  </si>
  <si>
    <t>Chile 4,43</t>
  </si>
  <si>
    <t>Venezuela 3,07</t>
  </si>
  <si>
    <t>Fuente: UNCTAD, Trade Analysis and Information System (TRAINS), Versión 8.0</t>
  </si>
  <si>
    <t>ANEXO 4</t>
  </si>
  <si>
    <t>ECUADOR - Exportaciones con destino a Canadá - Año 1999</t>
  </si>
  <si>
    <t>SA</t>
  </si>
  <si>
    <t>por Canadá</t>
  </si>
  <si>
    <t>en Canadá</t>
  </si>
  <si>
    <t>282,288</t>
  </si>
  <si>
    <t>0,134</t>
  </si>
  <si>
    <t>5,44</t>
  </si>
  <si>
    <t>USA 8,10</t>
  </si>
  <si>
    <t>México 1,02</t>
  </si>
  <si>
    <t>Panamá 0,59</t>
  </si>
  <si>
    <t>56,992</t>
  </si>
  <si>
    <t>0,027</t>
  </si>
  <si>
    <t>18,49</t>
  </si>
  <si>
    <t>Colombia 47,54</t>
  </si>
  <si>
    <t>USA 14,84</t>
  </si>
  <si>
    <t>Costa Rica 1,95</t>
  </si>
  <si>
    <t>Cacao en grano, entero o partido, crudo o …..</t>
  </si>
  <si>
    <t>62,411</t>
  </si>
  <si>
    <t>0,030</t>
  </si>
  <si>
    <t>5,87</t>
  </si>
  <si>
    <t>USA 4,13</t>
  </si>
  <si>
    <t>Brasil 3,75</t>
  </si>
  <si>
    <t>R.Dominicana 2,75</t>
  </si>
  <si>
    <t>82,635</t>
  </si>
  <si>
    <t>0,039</t>
  </si>
  <si>
    <t>2,94</t>
  </si>
  <si>
    <t>USA 3,96</t>
  </si>
  <si>
    <t>Venezuela 0,05</t>
  </si>
  <si>
    <t>5,8</t>
  </si>
  <si>
    <t>268,817</t>
  </si>
  <si>
    <t>0,127</t>
  </si>
  <si>
    <t>Colombia 24,21</t>
  </si>
  <si>
    <t>Brasil 20,32</t>
  </si>
  <si>
    <t>Guatemala 14,84</t>
  </si>
  <si>
    <t>1,884</t>
  </si>
  <si>
    <t>0,001</t>
  </si>
  <si>
    <t>8,59</t>
  </si>
  <si>
    <t>Costa Rica 85,99</t>
  </si>
  <si>
    <t>Perú 1,53</t>
  </si>
  <si>
    <t>440910</t>
  </si>
  <si>
    <t>De coníferas</t>
  </si>
  <si>
    <t>77,938</t>
  </si>
  <si>
    <t>0,037</t>
  </si>
  <si>
    <t>0,06</t>
  </si>
  <si>
    <t>USA 81,27</t>
  </si>
  <si>
    <t>Chile 4,88</t>
  </si>
  <si>
    <t>Brasil 2,21</t>
  </si>
  <si>
    <t>071029</t>
  </si>
  <si>
    <t>Las demás (hortalizas de vaina, incluso desvainadas)</t>
  </si>
  <si>
    <t>778</t>
  </si>
  <si>
    <t>0,000</t>
  </si>
  <si>
    <t>7,94</t>
  </si>
  <si>
    <t>USA 36,66</t>
  </si>
  <si>
    <t>R.Dominicana 29,87</t>
  </si>
  <si>
    <t>4,8</t>
  </si>
  <si>
    <t>38,268</t>
  </si>
  <si>
    <t>0,018</t>
  </si>
  <si>
    <t>USA 97,73</t>
  </si>
  <si>
    <t>Chile 0,95</t>
  </si>
  <si>
    <t>Brasil 0,13</t>
  </si>
  <si>
    <t>7,8</t>
  </si>
  <si>
    <t>9,575</t>
  </si>
  <si>
    <t>0,005</t>
  </si>
  <si>
    <t>USA 10,44</t>
  </si>
  <si>
    <t>R.Dominicana 1,88</t>
  </si>
  <si>
    <t>México 1,12</t>
  </si>
  <si>
    <t>20,5</t>
  </si>
  <si>
    <t>Los demás (frutas u otros frutos y demás partes…..</t>
  </si>
  <si>
    <t>28,585</t>
  </si>
  <si>
    <t>0,014</t>
  </si>
  <si>
    <t>0,92</t>
  </si>
  <si>
    <t>USA 56,11</t>
  </si>
  <si>
    <t>Jamaica 5,28</t>
  </si>
  <si>
    <t>México 2,29</t>
  </si>
  <si>
    <t>3,5</t>
  </si>
  <si>
    <t>960630</t>
  </si>
  <si>
    <t>Formas para botones y demás partes de botones;</t>
  </si>
  <si>
    <t>1,045</t>
  </si>
  <si>
    <t>7,76</t>
  </si>
  <si>
    <t>USA 65,58</t>
  </si>
  <si>
    <t>6,3</t>
  </si>
  <si>
    <t>080720</t>
  </si>
  <si>
    <t>Papayas</t>
  </si>
  <si>
    <t>6,807</t>
  </si>
  <si>
    <t>0,003</t>
  </si>
  <si>
    <t>USA 39,87</t>
  </si>
  <si>
    <t>Brasil 26,19</t>
  </si>
  <si>
    <t>Belice 8,60</t>
  </si>
  <si>
    <t>291822</t>
  </si>
  <si>
    <t>Acido O-acetilsalicílico, sus sales y sus ésteres</t>
  </si>
  <si>
    <t>1,813</t>
  </si>
  <si>
    <t>1,98</t>
  </si>
  <si>
    <t>USA 31,53</t>
  </si>
  <si>
    <t>551321</t>
  </si>
  <si>
    <t>De fibras discontinuas de poliéster, de ligamento</t>
  </si>
  <si>
    <t>16,291</t>
  </si>
  <si>
    <t>0,008</t>
  </si>
  <si>
    <t>USA 52,52</t>
  </si>
  <si>
    <t>16,0</t>
  </si>
  <si>
    <t>090240</t>
  </si>
  <si>
    <t>Té negro (fermentado) y té parcialmente</t>
  </si>
  <si>
    <t>17,399</t>
  </si>
  <si>
    <t>0,50</t>
  </si>
  <si>
    <t>USA 15,02</t>
  </si>
  <si>
    <t>Argentina 2,71</t>
  </si>
  <si>
    <t>Chile 0,31</t>
  </si>
  <si>
    <t>441129</t>
  </si>
  <si>
    <t>Los demás (tableros de fibra de madera u otras mate</t>
  </si>
  <si>
    <t>9,802</t>
  </si>
  <si>
    <t>USA 34,75</t>
  </si>
  <si>
    <t>Chile 0,64</t>
  </si>
  <si>
    <t>611010</t>
  </si>
  <si>
    <t>55,192</t>
  </si>
  <si>
    <t>0,026</t>
  </si>
  <si>
    <t>0,28</t>
  </si>
  <si>
    <t>USA 2,41</t>
  </si>
  <si>
    <t>Perú 0,84</t>
  </si>
  <si>
    <t>Uruguay 0,31</t>
  </si>
  <si>
    <t>Los demás (placas y baldosas, de cerámica, barniza</t>
  </si>
  <si>
    <t>114,287</t>
  </si>
  <si>
    <t>0,03</t>
  </si>
  <si>
    <t>Brasil 10,64</t>
  </si>
  <si>
    <t>México 4,13</t>
  </si>
  <si>
    <t>USA 4,10</t>
  </si>
  <si>
    <t>8,00</t>
  </si>
  <si>
    <t>24,782</t>
  </si>
  <si>
    <t>0,012</t>
  </si>
  <si>
    <t>1,69</t>
  </si>
  <si>
    <t>México 65,92</t>
  </si>
  <si>
    <t>Brasil 10,80</t>
  </si>
  <si>
    <t>USA 4,47</t>
  </si>
  <si>
    <t>Los demás (confituras, jaleas y mermeladas, purés y</t>
  </si>
  <si>
    <t>20,311</t>
  </si>
  <si>
    <t>0,010</t>
  </si>
  <si>
    <t>0,34</t>
  </si>
  <si>
    <t>USA 45,61</t>
  </si>
  <si>
    <t>Costa Rica 3,46</t>
  </si>
  <si>
    <t>Chile 1,59</t>
  </si>
  <si>
    <t>650200</t>
  </si>
  <si>
    <t>Cascos para sombreros, trenzados o fabricados por</t>
  </si>
  <si>
    <t>325</t>
  </si>
  <si>
    <t>USA 5,84</t>
  </si>
  <si>
    <t>Los demás (fregaderos, lavabos, pedestales de lavabo</t>
  </si>
  <si>
    <t>6,126</t>
  </si>
  <si>
    <t>USA 5,43</t>
  </si>
  <si>
    <t>Colombia 3,03</t>
  </si>
  <si>
    <t>7,5</t>
  </si>
  <si>
    <t>200590</t>
  </si>
  <si>
    <t>Las demás hortalizas (incluso silvestres) y las</t>
  </si>
  <si>
    <t>55,814</t>
  </si>
  <si>
    <t>0,10</t>
  </si>
  <si>
    <t>USA 70,81</t>
  </si>
  <si>
    <t>Jamaica 1,42</t>
  </si>
  <si>
    <t>Chile 1,31</t>
  </si>
  <si>
    <t>36,510</t>
  </si>
  <si>
    <t>USA 92,60</t>
  </si>
  <si>
    <t>Chile 0,84</t>
  </si>
  <si>
    <t>México 0,20</t>
  </si>
  <si>
    <t>149,426</t>
  </si>
  <si>
    <t>0,071</t>
  </si>
  <si>
    <t>37,01</t>
  </si>
  <si>
    <t>Colombia 27.81</t>
  </si>
  <si>
    <t>Costa Rica 23,13</t>
  </si>
  <si>
    <t>Panamá 3,46</t>
  </si>
  <si>
    <t>442190</t>
  </si>
  <si>
    <t>Las demás (manufacturas de madera excepto perchas</t>
  </si>
  <si>
    <t>79,635</t>
  </si>
  <si>
    <t>0,038</t>
  </si>
  <si>
    <t>USA 58,37</t>
  </si>
  <si>
    <t>México 1,27</t>
  </si>
  <si>
    <t>Chile 0,92</t>
  </si>
  <si>
    <t>5,9</t>
  </si>
  <si>
    <t>442010</t>
  </si>
  <si>
    <t>Estatuillas y demás objetos de adorno, de madera</t>
  </si>
  <si>
    <t>9,436</t>
  </si>
  <si>
    <t>0,004</t>
  </si>
  <si>
    <t>USA 21,05</t>
  </si>
  <si>
    <t>México 0,80</t>
  </si>
  <si>
    <t>Costa Rica 0,43</t>
  </si>
  <si>
    <t>6,0</t>
  </si>
  <si>
    <t>551311</t>
  </si>
  <si>
    <t>14,320</t>
  </si>
  <si>
    <t>0,007</t>
  </si>
  <si>
    <t>USA 36,87</t>
  </si>
  <si>
    <t>8,0</t>
  </si>
  <si>
    <t>846789</t>
  </si>
  <si>
    <t>Las demás (herramientas, excepto neumáticas)</t>
  </si>
  <si>
    <t>43,678</t>
  </si>
  <si>
    <t>0,021</t>
  </si>
  <si>
    <t>USA 61,83</t>
  </si>
  <si>
    <t>México 4,48</t>
  </si>
  <si>
    <t>Brasil 0,73</t>
  </si>
  <si>
    <t>850820</t>
  </si>
  <si>
    <t>Sierras, incluidas las tronzadoras</t>
  </si>
  <si>
    <t>41,765</t>
  </si>
  <si>
    <t>0,020</t>
  </si>
  <si>
    <t>USA 73,17</t>
  </si>
  <si>
    <t>México 2,44</t>
  </si>
  <si>
    <t>Los demás (pescados, excepto los hígados, huevas y</t>
  </si>
  <si>
    <t>38,463</t>
  </si>
  <si>
    <t>0,14</t>
  </si>
  <si>
    <t>USA 82,18</t>
  </si>
  <si>
    <t>T.Tobago 4,35</t>
  </si>
  <si>
    <t>Chile 3,65</t>
  </si>
  <si>
    <t>420222</t>
  </si>
  <si>
    <t>Con la superficie exterior de hojas de plástico o</t>
  </si>
  <si>
    <t>36,668</t>
  </si>
  <si>
    <t>USA 3,25</t>
  </si>
  <si>
    <t>El Salvador 0,10</t>
  </si>
  <si>
    <t>Guatemala 0,03</t>
  </si>
  <si>
    <t>10,0</t>
  </si>
  <si>
    <t>610419</t>
  </si>
  <si>
    <t>De las demás materias textiles</t>
  </si>
  <si>
    <t>67</t>
  </si>
  <si>
    <t>USA 22,72</t>
  </si>
  <si>
    <t>580500</t>
  </si>
  <si>
    <t>Tapicería tejida a mano (gobelinos, Flandes,</t>
  </si>
  <si>
    <t>USA 41,02</t>
  </si>
  <si>
    <t>8,5</t>
  </si>
  <si>
    <t>620520</t>
  </si>
  <si>
    <t>127,788</t>
  </si>
  <si>
    <t>0,061</t>
  </si>
  <si>
    <t>USA 4,01</t>
  </si>
  <si>
    <t>Honduras 1,02</t>
  </si>
  <si>
    <t>México 0,81</t>
  </si>
  <si>
    <t>19,0</t>
  </si>
  <si>
    <t>230690</t>
  </si>
  <si>
    <t>Los demás (tortas y dem resid sólid de grasas o aceit</t>
  </si>
  <si>
    <t>318</t>
  </si>
  <si>
    <t>USA 98,42</t>
  </si>
  <si>
    <t>610342</t>
  </si>
  <si>
    <t>5,097</t>
  </si>
  <si>
    <t>0,002</t>
  </si>
  <si>
    <t>USA 20,82</t>
  </si>
  <si>
    <t>México 4,41</t>
  </si>
  <si>
    <t>El Salvador 2,13</t>
  </si>
  <si>
    <t>940350</t>
  </si>
  <si>
    <t>Muebles de madera del tipo de los utilizados en</t>
  </si>
  <si>
    <t>68,794</t>
  </si>
  <si>
    <t>0,033</t>
  </si>
  <si>
    <t>USA 57,34</t>
  </si>
  <si>
    <t>México 1,85</t>
  </si>
  <si>
    <t>Brasil 0,47</t>
  </si>
  <si>
    <t>9,5</t>
  </si>
  <si>
    <t>846711</t>
  </si>
  <si>
    <t>Rotativas (incluso de percusión)</t>
  </si>
  <si>
    <t>50,236</t>
  </si>
  <si>
    <t>0,024</t>
  </si>
  <si>
    <t>USA 50,90</t>
  </si>
  <si>
    <t>6,373</t>
  </si>
  <si>
    <t>0,86</t>
  </si>
  <si>
    <t>Brasil 42,11</t>
  </si>
  <si>
    <t>USA 20,86</t>
  </si>
  <si>
    <t>Perú 12,99</t>
  </si>
  <si>
    <t>610610</t>
  </si>
  <si>
    <t>39,105</t>
  </si>
  <si>
    <t>0,019</t>
  </si>
  <si>
    <t>USA 8,07</t>
  </si>
  <si>
    <t>México 1,17</t>
  </si>
  <si>
    <t>Honduras 0,57</t>
  </si>
  <si>
    <t>920600</t>
  </si>
  <si>
    <t>Instrumentos musicales de percusión (por ejemplo:</t>
  </si>
  <si>
    <t>7,365</t>
  </si>
  <si>
    <t>USA 24,34</t>
  </si>
  <si>
    <t>México 0,24</t>
  </si>
  <si>
    <t>T.Tobago 0,19</t>
  </si>
  <si>
    <t>650590</t>
  </si>
  <si>
    <t>Los demás (sombreros y demás tocados, de punto o</t>
  </si>
  <si>
    <t>54,800</t>
  </si>
  <si>
    <t>USA 20,22</t>
  </si>
  <si>
    <t>R.Dominicana 2,77</t>
  </si>
  <si>
    <t>México 1,18</t>
  </si>
  <si>
    <t>9,3</t>
  </si>
  <si>
    <t>620640</t>
  </si>
  <si>
    <t>De fibras sintéticas o artificiales</t>
  </si>
  <si>
    <t>56,503</t>
  </si>
  <si>
    <t>USA 17,78</t>
  </si>
  <si>
    <t>México 1,04</t>
  </si>
  <si>
    <t>Honduras 0,69</t>
  </si>
  <si>
    <t>611520</t>
  </si>
  <si>
    <t>Medias de mujer de título inferior a 67 decitex,</t>
  </si>
  <si>
    <t>2,872</t>
  </si>
  <si>
    <t>USA 78,05</t>
  </si>
  <si>
    <t>El Salvador 0,63</t>
  </si>
  <si>
    <t>México 0,49</t>
  </si>
  <si>
    <t>620291</t>
  </si>
  <si>
    <t>5,771</t>
  </si>
  <si>
    <t>USA 3,03</t>
  </si>
  <si>
    <t>620462</t>
  </si>
  <si>
    <t>152,969</t>
  </si>
  <si>
    <t>0,072</t>
  </si>
  <si>
    <t>USA 11,45</t>
  </si>
  <si>
    <t>México 9,63</t>
  </si>
  <si>
    <t>R.Dominicana 1,36</t>
  </si>
  <si>
    <t>610331</t>
  </si>
  <si>
    <t>356</t>
  </si>
  <si>
    <t>USA 46,76</t>
  </si>
  <si>
    <t>628</t>
  </si>
  <si>
    <t>USA 90,92</t>
  </si>
  <si>
    <t>T.Tobago 8,75</t>
  </si>
</sst>
</file>

<file path=xl/styles.xml><?xml version="1.0" encoding="utf-8"?>
<styleSheet xmlns="http://schemas.openxmlformats.org/spreadsheetml/2006/main">
  <numFmts count="8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49" fontId="0" fillId="0" borderId="2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5" sqref="A5:A6"/>
    </sheetView>
  </sheetViews>
  <sheetFormatPr defaultColWidth="11.421875" defaultRowHeight="12.75"/>
  <cols>
    <col min="3" max="3" width="7.140625" style="0" customWidth="1"/>
    <col min="4" max="4" width="9.8515625" style="0" customWidth="1"/>
    <col min="5" max="5" width="6.57421875" style="0" customWidth="1"/>
    <col min="6" max="6" width="10.28125" style="0" customWidth="1"/>
    <col min="7" max="7" width="7.57421875" style="0" customWidth="1"/>
    <col min="8" max="8" width="9.8515625" style="0" customWidth="1"/>
    <col min="9" max="9" width="8.00390625" style="0" customWidth="1"/>
    <col min="10" max="10" width="9.8515625" style="0" customWidth="1"/>
    <col min="11" max="11" width="7.28125" style="0" customWidth="1"/>
    <col min="12" max="12" width="45.7109375" style="0" customWidth="1"/>
  </cols>
  <sheetData>
    <row r="1" spans="1:10" s="1" customFormat="1" ht="12.7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2.75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>
      <c r="A3" s="1" t="s">
        <v>84</v>
      </c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12.75">
      <c r="A4" s="1" t="s">
        <v>85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2.75">
      <c r="A5" s="30" t="s">
        <v>113</v>
      </c>
      <c r="B5" s="28" t="s">
        <v>0</v>
      </c>
      <c r="C5" s="28"/>
      <c r="D5" s="28" t="s">
        <v>1</v>
      </c>
      <c r="E5" s="28"/>
      <c r="F5" s="28" t="s">
        <v>2</v>
      </c>
      <c r="G5" s="28"/>
      <c r="H5" s="28" t="s">
        <v>3</v>
      </c>
      <c r="I5" s="28"/>
      <c r="J5" s="28" t="s">
        <v>4</v>
      </c>
      <c r="K5" s="28"/>
      <c r="L5" s="29" t="s">
        <v>5</v>
      </c>
    </row>
    <row r="6" spans="1:12" ht="12.75">
      <c r="A6" s="31"/>
      <c r="B6" s="7" t="s">
        <v>6</v>
      </c>
      <c r="C6" s="8" t="s">
        <v>7</v>
      </c>
      <c r="D6" s="9" t="s">
        <v>6</v>
      </c>
      <c r="E6" s="8" t="s">
        <v>7</v>
      </c>
      <c r="F6" s="9" t="s">
        <v>6</v>
      </c>
      <c r="G6" s="8" t="s">
        <v>7</v>
      </c>
      <c r="H6" s="9" t="s">
        <v>6</v>
      </c>
      <c r="I6" s="8" t="s">
        <v>7</v>
      </c>
      <c r="J6" s="9" t="s">
        <v>6</v>
      </c>
      <c r="K6" s="10" t="s">
        <v>7</v>
      </c>
      <c r="L6" s="29"/>
    </row>
    <row r="7" spans="1:12" ht="12.75">
      <c r="A7" s="6" t="s">
        <v>8</v>
      </c>
      <c r="B7" s="4">
        <v>1728159.819</v>
      </c>
      <c r="C7" s="5">
        <f>E7+G7+I7+K7</f>
        <v>100</v>
      </c>
      <c r="D7" s="4">
        <v>307814.031</v>
      </c>
      <c r="E7" s="5">
        <f>D7*100/$B7</f>
        <v>17.81166461665083</v>
      </c>
      <c r="F7" s="4">
        <v>826789.357</v>
      </c>
      <c r="G7" s="5">
        <f>F7*100/$B7</f>
        <v>47.84218148749818</v>
      </c>
      <c r="H7" s="4">
        <v>0</v>
      </c>
      <c r="I7" s="5">
        <f>H7*100/$B7</f>
        <v>0</v>
      </c>
      <c r="J7" s="4">
        <v>593556.431</v>
      </c>
      <c r="K7" s="5">
        <f>J7*100/$B7</f>
        <v>34.346153895850996</v>
      </c>
      <c r="L7" s="6" t="s">
        <v>88</v>
      </c>
    </row>
    <row r="8" spans="1:12" ht="12.75">
      <c r="A8" s="3" t="s">
        <v>9</v>
      </c>
      <c r="B8" s="4">
        <v>871201.272</v>
      </c>
      <c r="C8" s="5">
        <f aca="true" t="shared" si="0" ref="C8:C56">E8+G8+I8+K8</f>
        <v>100.00000011478403</v>
      </c>
      <c r="D8" s="4">
        <v>83384.025</v>
      </c>
      <c r="E8" s="5">
        <f aca="true" t="shared" si="1" ref="E8:E56">D8*100/$B8</f>
        <v>9.5711551027212</v>
      </c>
      <c r="F8" s="4">
        <v>232103.867</v>
      </c>
      <c r="G8" s="5">
        <f aca="true" t="shared" si="2" ref="G8:G56">F8*100/$B8</f>
        <v>26.64181911341378</v>
      </c>
      <c r="H8" s="4">
        <v>69.029</v>
      </c>
      <c r="I8" s="5">
        <f aca="true" t="shared" si="3" ref="I8:I56">H8*100/$B8</f>
        <v>0.007923427366162064</v>
      </c>
      <c r="J8" s="4">
        <v>555644.352</v>
      </c>
      <c r="K8" s="5">
        <f aca="true" t="shared" si="4" ref="K8:K56">J8*100/$B8</f>
        <v>63.77910247128289</v>
      </c>
      <c r="L8" s="3" t="s">
        <v>10</v>
      </c>
    </row>
    <row r="9" spans="1:12" ht="12.75">
      <c r="A9" s="3" t="s">
        <v>11</v>
      </c>
      <c r="B9" s="4">
        <v>103175.882</v>
      </c>
      <c r="C9" s="5">
        <f t="shared" si="0"/>
        <v>100.00000096921875</v>
      </c>
      <c r="D9" s="4">
        <v>51686.063</v>
      </c>
      <c r="E9" s="5">
        <f t="shared" si="1"/>
        <v>50.09510168277505</v>
      </c>
      <c r="F9" s="4">
        <v>7779.434</v>
      </c>
      <c r="G9" s="5">
        <f t="shared" si="2"/>
        <v>7.539973343770399</v>
      </c>
      <c r="H9" s="4">
        <v>1448.975</v>
      </c>
      <c r="I9" s="5">
        <f t="shared" si="3"/>
        <v>1.4043737469576465</v>
      </c>
      <c r="J9" s="4">
        <v>42261.411</v>
      </c>
      <c r="K9" s="5">
        <f t="shared" si="4"/>
        <v>40.96055219571566</v>
      </c>
      <c r="L9" s="3" t="s">
        <v>12</v>
      </c>
    </row>
    <row r="10" spans="1:12" ht="12.75">
      <c r="A10" s="3" t="s">
        <v>13</v>
      </c>
      <c r="B10" s="4">
        <v>33130.369</v>
      </c>
      <c r="C10" s="5">
        <f t="shared" si="0"/>
        <v>100</v>
      </c>
      <c r="D10" s="4">
        <v>33106.935</v>
      </c>
      <c r="E10" s="5">
        <f t="shared" si="1"/>
        <v>99.92926731362395</v>
      </c>
      <c r="F10" s="4">
        <v>1.25</v>
      </c>
      <c r="G10" s="5">
        <f t="shared" si="2"/>
        <v>0.003772973370746339</v>
      </c>
      <c r="H10" s="4">
        <v>0</v>
      </c>
      <c r="I10" s="5">
        <f t="shared" si="3"/>
        <v>0</v>
      </c>
      <c r="J10" s="4">
        <v>22.184</v>
      </c>
      <c r="K10" s="5">
        <f t="shared" si="4"/>
        <v>0.06695971300530942</v>
      </c>
      <c r="L10" s="3" t="s">
        <v>14</v>
      </c>
    </row>
    <row r="11" spans="1:12" ht="12.75">
      <c r="A11" s="3" t="s">
        <v>15</v>
      </c>
      <c r="B11" s="4">
        <v>185067.805</v>
      </c>
      <c r="C11" s="5">
        <f t="shared" si="0"/>
        <v>100</v>
      </c>
      <c r="D11" s="4">
        <v>22275.978</v>
      </c>
      <c r="E11" s="5">
        <f t="shared" si="1"/>
        <v>12.03665759152436</v>
      </c>
      <c r="F11" s="4">
        <v>18327.545</v>
      </c>
      <c r="G11" s="5">
        <f t="shared" si="2"/>
        <v>9.903151442251124</v>
      </c>
      <c r="H11" s="4">
        <v>0</v>
      </c>
      <c r="I11" s="5">
        <f t="shared" si="3"/>
        <v>0</v>
      </c>
      <c r="J11" s="4">
        <v>144464.282</v>
      </c>
      <c r="K11" s="5">
        <f t="shared" si="4"/>
        <v>78.06019096622452</v>
      </c>
      <c r="L11" s="3" t="s">
        <v>16</v>
      </c>
    </row>
    <row r="12" spans="1:12" ht="12.75">
      <c r="A12" s="3" t="s">
        <v>17</v>
      </c>
      <c r="B12" s="4">
        <v>23531.781</v>
      </c>
      <c r="C12" s="5">
        <f t="shared" si="0"/>
        <v>100</v>
      </c>
      <c r="D12" s="4">
        <v>19743.478</v>
      </c>
      <c r="E12" s="5">
        <f t="shared" si="1"/>
        <v>83.9013332650002</v>
      </c>
      <c r="F12" s="4">
        <v>2108.346</v>
      </c>
      <c r="G12" s="5">
        <f t="shared" si="2"/>
        <v>8.95956833866506</v>
      </c>
      <c r="H12" s="4">
        <v>0</v>
      </c>
      <c r="I12" s="5">
        <f t="shared" si="3"/>
        <v>0</v>
      </c>
      <c r="J12" s="4">
        <v>1679.957</v>
      </c>
      <c r="K12" s="5">
        <f t="shared" si="4"/>
        <v>7.139098396334727</v>
      </c>
      <c r="L12" s="3" t="s">
        <v>18</v>
      </c>
    </row>
    <row r="13" spans="1:12" ht="12.75">
      <c r="A13" s="3" t="s">
        <v>19</v>
      </c>
      <c r="B13" s="4">
        <v>14278.02</v>
      </c>
      <c r="C13" s="5">
        <f t="shared" si="0"/>
        <v>100.00000700377223</v>
      </c>
      <c r="D13" s="4">
        <v>13717.944</v>
      </c>
      <c r="E13" s="5">
        <f t="shared" si="1"/>
        <v>96.07735526354493</v>
      </c>
      <c r="F13" s="4">
        <v>181.664</v>
      </c>
      <c r="G13" s="5">
        <f t="shared" si="2"/>
        <v>1.2723332787039097</v>
      </c>
      <c r="H13" s="4">
        <v>0</v>
      </c>
      <c r="I13" s="5">
        <f t="shared" si="3"/>
        <v>0</v>
      </c>
      <c r="J13" s="4">
        <v>378.413</v>
      </c>
      <c r="K13" s="5">
        <f t="shared" si="4"/>
        <v>2.650318461523377</v>
      </c>
      <c r="L13" s="3" t="s">
        <v>89</v>
      </c>
    </row>
    <row r="14" spans="1:12" ht="12.75">
      <c r="A14" s="3" t="s">
        <v>20</v>
      </c>
      <c r="B14" s="4">
        <v>21025.558</v>
      </c>
      <c r="C14" s="5">
        <f t="shared" si="0"/>
        <v>100</v>
      </c>
      <c r="D14" s="4">
        <v>13354.748</v>
      </c>
      <c r="E14" s="5">
        <f t="shared" si="1"/>
        <v>63.51673520388852</v>
      </c>
      <c r="F14" s="4">
        <v>1010.851</v>
      </c>
      <c r="G14" s="5">
        <f t="shared" si="2"/>
        <v>4.80772496026027</v>
      </c>
      <c r="H14" s="4">
        <v>309.435</v>
      </c>
      <c r="I14" s="5">
        <f t="shared" si="3"/>
        <v>1.4717088602357187</v>
      </c>
      <c r="J14" s="4">
        <v>6350.524</v>
      </c>
      <c r="K14" s="5">
        <f t="shared" si="4"/>
        <v>30.203830975615485</v>
      </c>
      <c r="L14" s="3" t="s">
        <v>21</v>
      </c>
    </row>
    <row r="15" spans="1:12" ht="12.75">
      <c r="A15" s="3" t="s">
        <v>22</v>
      </c>
      <c r="B15" s="4">
        <v>11570.176</v>
      </c>
      <c r="C15" s="5">
        <f t="shared" si="0"/>
        <v>100.00000000000001</v>
      </c>
      <c r="D15" s="4">
        <v>11487.937</v>
      </c>
      <c r="E15" s="5">
        <f t="shared" si="1"/>
        <v>99.28921565238075</v>
      </c>
      <c r="F15" s="4">
        <v>81.782</v>
      </c>
      <c r="G15" s="5">
        <f t="shared" si="2"/>
        <v>0.7068345373484379</v>
      </c>
      <c r="H15" s="4">
        <v>0</v>
      </c>
      <c r="I15" s="5">
        <f t="shared" si="3"/>
        <v>0</v>
      </c>
      <c r="J15" s="4">
        <v>0.457</v>
      </c>
      <c r="K15" s="5">
        <f t="shared" si="4"/>
        <v>0.003949810270820427</v>
      </c>
      <c r="L15" s="3" t="s">
        <v>23</v>
      </c>
    </row>
    <row r="16" spans="1:12" ht="12.75">
      <c r="A16" s="3" t="s">
        <v>24</v>
      </c>
      <c r="B16" s="4">
        <v>12278.872</v>
      </c>
      <c r="C16" s="5">
        <f t="shared" si="0"/>
        <v>100.00000814407056</v>
      </c>
      <c r="D16" s="4">
        <v>10844.965</v>
      </c>
      <c r="E16" s="5">
        <f t="shared" si="1"/>
        <v>88.32216021145916</v>
      </c>
      <c r="F16" s="4">
        <v>5.438</v>
      </c>
      <c r="G16" s="5">
        <f t="shared" si="2"/>
        <v>0.044287455720688346</v>
      </c>
      <c r="H16" s="4">
        <v>0</v>
      </c>
      <c r="I16" s="5">
        <f t="shared" si="3"/>
        <v>0</v>
      </c>
      <c r="J16" s="4">
        <v>1428.47</v>
      </c>
      <c r="K16" s="5">
        <f t="shared" si="4"/>
        <v>11.633560476890711</v>
      </c>
      <c r="L16" s="3" t="s">
        <v>25</v>
      </c>
    </row>
    <row r="17" spans="1:12" ht="12.75">
      <c r="A17" s="3" t="s">
        <v>26</v>
      </c>
      <c r="B17" s="4">
        <v>10122.298</v>
      </c>
      <c r="C17" s="5">
        <f t="shared" si="0"/>
        <v>99.99999999999999</v>
      </c>
      <c r="D17" s="4">
        <v>9797.418</v>
      </c>
      <c r="E17" s="5">
        <f t="shared" si="1"/>
        <v>96.79045212855814</v>
      </c>
      <c r="F17" s="4">
        <v>91.925</v>
      </c>
      <c r="G17" s="5">
        <f t="shared" si="2"/>
        <v>0.9081435855771091</v>
      </c>
      <c r="H17" s="4">
        <v>0</v>
      </c>
      <c r="I17" s="5">
        <f t="shared" si="3"/>
        <v>0</v>
      </c>
      <c r="J17" s="4">
        <v>232.955</v>
      </c>
      <c r="K17" s="5">
        <f t="shared" si="4"/>
        <v>2.3014042858647312</v>
      </c>
      <c r="L17" s="3" t="s">
        <v>27</v>
      </c>
    </row>
    <row r="18" spans="1:12" ht="12.75">
      <c r="A18" s="3" t="s">
        <v>28</v>
      </c>
      <c r="B18" s="4">
        <v>13908.162</v>
      </c>
      <c r="C18" s="5">
        <f t="shared" si="0"/>
        <v>100.00000000000001</v>
      </c>
      <c r="D18" s="4">
        <v>9058.073</v>
      </c>
      <c r="E18" s="5">
        <f t="shared" si="1"/>
        <v>65.12775016569408</v>
      </c>
      <c r="F18" s="4">
        <v>1890.054</v>
      </c>
      <c r="G18" s="5">
        <f t="shared" si="2"/>
        <v>13.589531096919925</v>
      </c>
      <c r="H18" s="4">
        <v>0.96</v>
      </c>
      <c r="I18" s="5">
        <f t="shared" si="3"/>
        <v>0.006902421757813865</v>
      </c>
      <c r="J18" s="4">
        <v>2959.075</v>
      </c>
      <c r="K18" s="5">
        <f t="shared" si="4"/>
        <v>21.27581631562819</v>
      </c>
      <c r="L18" s="3" t="s">
        <v>29</v>
      </c>
    </row>
    <row r="19" spans="1:12" ht="12.75">
      <c r="A19" s="3" t="s">
        <v>30</v>
      </c>
      <c r="B19" s="4">
        <v>8971.403</v>
      </c>
      <c r="C19" s="5">
        <f t="shared" si="0"/>
        <v>100</v>
      </c>
      <c r="D19" s="4">
        <v>8969.308</v>
      </c>
      <c r="E19" s="5">
        <f t="shared" si="1"/>
        <v>99.9766480226114</v>
      </c>
      <c r="F19" s="4">
        <v>0</v>
      </c>
      <c r="G19" s="5">
        <f t="shared" si="2"/>
        <v>0</v>
      </c>
      <c r="H19" s="4">
        <v>0</v>
      </c>
      <c r="I19" s="5">
        <f t="shared" si="3"/>
        <v>0</v>
      </c>
      <c r="J19" s="4">
        <v>2.095</v>
      </c>
      <c r="K19" s="5">
        <f t="shared" si="4"/>
        <v>0.023351977388597973</v>
      </c>
      <c r="L19" s="3" t="s">
        <v>90</v>
      </c>
    </row>
    <row r="20" spans="1:12" ht="12.75">
      <c r="A20" s="3" t="s">
        <v>31</v>
      </c>
      <c r="B20" s="4">
        <v>11300.675</v>
      </c>
      <c r="C20" s="5">
        <f t="shared" si="0"/>
        <v>100</v>
      </c>
      <c r="D20" s="4">
        <v>8184.298</v>
      </c>
      <c r="E20" s="5">
        <f t="shared" si="1"/>
        <v>72.42308977118623</v>
      </c>
      <c r="F20" s="4">
        <v>264.887</v>
      </c>
      <c r="G20" s="5">
        <f t="shared" si="2"/>
        <v>2.34399272609822</v>
      </c>
      <c r="H20" s="4">
        <v>0</v>
      </c>
      <c r="I20" s="5">
        <f t="shared" si="3"/>
        <v>0</v>
      </c>
      <c r="J20" s="4">
        <v>2851.49</v>
      </c>
      <c r="K20" s="5">
        <f t="shared" si="4"/>
        <v>25.232917502715548</v>
      </c>
      <c r="L20" s="3" t="s">
        <v>91</v>
      </c>
    </row>
    <row r="21" spans="1:12" ht="12.75">
      <c r="A21" s="3" t="s">
        <v>32</v>
      </c>
      <c r="B21" s="4">
        <v>11326.538</v>
      </c>
      <c r="C21" s="5">
        <f t="shared" si="0"/>
        <v>100</v>
      </c>
      <c r="D21" s="4">
        <v>7984.986</v>
      </c>
      <c r="E21" s="5">
        <f t="shared" si="1"/>
        <v>70.49802861209665</v>
      </c>
      <c r="F21" s="4">
        <v>135.246</v>
      </c>
      <c r="G21" s="5">
        <f t="shared" si="2"/>
        <v>1.1940630049534995</v>
      </c>
      <c r="H21" s="4">
        <v>0</v>
      </c>
      <c r="I21" s="5">
        <f t="shared" si="3"/>
        <v>0</v>
      </c>
      <c r="J21" s="4">
        <v>3206.306</v>
      </c>
      <c r="K21" s="5">
        <f t="shared" si="4"/>
        <v>28.307908382949844</v>
      </c>
      <c r="L21" s="3" t="s">
        <v>33</v>
      </c>
    </row>
    <row r="22" spans="1:12" ht="12.75">
      <c r="A22" s="3" t="s">
        <v>34</v>
      </c>
      <c r="B22" s="4">
        <v>7884.533</v>
      </c>
      <c r="C22" s="5">
        <f t="shared" si="0"/>
        <v>100.00001268305934</v>
      </c>
      <c r="D22" s="4">
        <v>7225.694</v>
      </c>
      <c r="E22" s="5">
        <f t="shared" si="1"/>
        <v>91.6439058597383</v>
      </c>
      <c r="F22" s="4">
        <v>279.185</v>
      </c>
      <c r="G22" s="5">
        <f t="shared" si="2"/>
        <v>3.5409199251242907</v>
      </c>
      <c r="H22" s="4">
        <v>0</v>
      </c>
      <c r="I22" s="5">
        <f t="shared" si="3"/>
        <v>0</v>
      </c>
      <c r="J22" s="4">
        <v>379.655</v>
      </c>
      <c r="K22" s="5">
        <f t="shared" si="4"/>
        <v>4.81518689819676</v>
      </c>
      <c r="L22" s="3" t="s">
        <v>92</v>
      </c>
    </row>
    <row r="23" spans="1:12" ht="12.75">
      <c r="A23" s="3" t="s">
        <v>35</v>
      </c>
      <c r="B23" s="4">
        <v>15837.497</v>
      </c>
      <c r="C23" s="5">
        <f t="shared" si="0"/>
        <v>100</v>
      </c>
      <c r="D23" s="4">
        <v>7087.418</v>
      </c>
      <c r="E23" s="5">
        <f t="shared" si="1"/>
        <v>44.75087193386682</v>
      </c>
      <c r="F23" s="4">
        <v>8009.222</v>
      </c>
      <c r="G23" s="5">
        <f t="shared" si="2"/>
        <v>50.57126135525077</v>
      </c>
      <c r="H23" s="4">
        <v>75.716</v>
      </c>
      <c r="I23" s="5">
        <f t="shared" si="3"/>
        <v>0.47808059569008915</v>
      </c>
      <c r="J23" s="4">
        <v>665.141</v>
      </c>
      <c r="K23" s="5">
        <f t="shared" si="4"/>
        <v>4.199786115192318</v>
      </c>
      <c r="L23" s="3" t="s">
        <v>93</v>
      </c>
    </row>
    <row r="24" spans="1:12" ht="12.75">
      <c r="A24" s="3" t="s">
        <v>36</v>
      </c>
      <c r="B24" s="4">
        <v>10258.216</v>
      </c>
      <c r="C24" s="5">
        <f t="shared" si="0"/>
        <v>100</v>
      </c>
      <c r="D24" s="4">
        <v>6925.23</v>
      </c>
      <c r="E24" s="5">
        <f t="shared" si="1"/>
        <v>67.50910684664858</v>
      </c>
      <c r="F24" s="4">
        <v>3077.101</v>
      </c>
      <c r="G24" s="5">
        <f t="shared" si="2"/>
        <v>29.996453574383697</v>
      </c>
      <c r="H24" s="4">
        <v>0</v>
      </c>
      <c r="I24" s="5">
        <f t="shared" si="3"/>
        <v>0</v>
      </c>
      <c r="J24" s="4">
        <v>255.885</v>
      </c>
      <c r="K24" s="5">
        <f t="shared" si="4"/>
        <v>2.494439578967727</v>
      </c>
      <c r="L24" s="3" t="s">
        <v>94</v>
      </c>
    </row>
    <row r="25" spans="1:12" ht="12.75">
      <c r="A25" s="3" t="s">
        <v>37</v>
      </c>
      <c r="B25" s="4">
        <v>6923.62</v>
      </c>
      <c r="C25" s="5">
        <f t="shared" si="0"/>
        <v>100.00001444331146</v>
      </c>
      <c r="D25" s="4">
        <v>6853.981</v>
      </c>
      <c r="E25" s="5">
        <f t="shared" si="1"/>
        <v>98.99418223414919</v>
      </c>
      <c r="F25" s="4">
        <v>0.02</v>
      </c>
      <c r="G25" s="5">
        <f t="shared" si="2"/>
        <v>0.0002888662289380411</v>
      </c>
      <c r="H25" s="4">
        <v>0</v>
      </c>
      <c r="I25" s="5">
        <f t="shared" si="3"/>
        <v>0</v>
      </c>
      <c r="J25" s="4">
        <v>69.62</v>
      </c>
      <c r="K25" s="5">
        <f t="shared" si="4"/>
        <v>1.005543342933321</v>
      </c>
      <c r="L25" s="3" t="s">
        <v>38</v>
      </c>
    </row>
    <row r="26" spans="1:12" ht="12.75">
      <c r="A26" s="3" t="s">
        <v>39</v>
      </c>
      <c r="B26" s="4">
        <v>6879.693</v>
      </c>
      <c r="C26" s="5">
        <f t="shared" si="0"/>
        <v>100.00001453553233</v>
      </c>
      <c r="D26" s="4">
        <v>6832.54</v>
      </c>
      <c r="E26" s="5">
        <f t="shared" si="1"/>
        <v>99.31460604419412</v>
      </c>
      <c r="F26" s="4">
        <v>26.243</v>
      </c>
      <c r="G26" s="5">
        <f t="shared" si="2"/>
        <v>0.38145597485236615</v>
      </c>
      <c r="H26" s="4">
        <v>0</v>
      </c>
      <c r="I26" s="5">
        <f t="shared" si="3"/>
        <v>0</v>
      </c>
      <c r="J26" s="4">
        <v>20.911</v>
      </c>
      <c r="K26" s="5">
        <f t="shared" si="4"/>
        <v>0.30395251648583743</v>
      </c>
      <c r="L26" s="3" t="s">
        <v>40</v>
      </c>
    </row>
    <row r="27" spans="1:12" ht="12.75">
      <c r="A27" s="3" t="s">
        <v>41</v>
      </c>
      <c r="B27" s="4">
        <v>7221.308</v>
      </c>
      <c r="C27" s="5">
        <f t="shared" si="0"/>
        <v>100</v>
      </c>
      <c r="D27" s="4">
        <v>6738.589</v>
      </c>
      <c r="E27" s="5">
        <f t="shared" si="1"/>
        <v>93.31535228797885</v>
      </c>
      <c r="F27" s="4">
        <v>452.912</v>
      </c>
      <c r="G27" s="5">
        <f t="shared" si="2"/>
        <v>6.271883154686104</v>
      </c>
      <c r="H27" s="4">
        <v>0</v>
      </c>
      <c r="I27" s="5">
        <f t="shared" si="3"/>
        <v>0</v>
      </c>
      <c r="J27" s="4">
        <v>29.807</v>
      </c>
      <c r="K27" s="5">
        <f t="shared" si="4"/>
        <v>0.4127645573350423</v>
      </c>
      <c r="L27" s="3" t="s">
        <v>42</v>
      </c>
    </row>
    <row r="28" spans="1:12" ht="12.75">
      <c r="A28" s="3" t="s">
        <v>43</v>
      </c>
      <c r="B28" s="4">
        <v>432204.385</v>
      </c>
      <c r="C28" s="5">
        <f t="shared" si="0"/>
        <v>100</v>
      </c>
      <c r="D28" s="4">
        <v>6446.572</v>
      </c>
      <c r="E28" s="5">
        <f t="shared" si="1"/>
        <v>1.4915563616967928</v>
      </c>
      <c r="F28" s="4">
        <v>214585.612</v>
      </c>
      <c r="G28" s="5">
        <f t="shared" si="2"/>
        <v>49.64910571187286</v>
      </c>
      <c r="H28" s="4">
        <v>6585.395</v>
      </c>
      <c r="I28" s="5">
        <f t="shared" si="3"/>
        <v>1.523676119112026</v>
      </c>
      <c r="J28" s="4">
        <v>204586.806</v>
      </c>
      <c r="K28" s="5">
        <f t="shared" si="4"/>
        <v>47.33566180731832</v>
      </c>
      <c r="L28" s="3" t="s">
        <v>95</v>
      </c>
    </row>
    <row r="29" spans="1:12" ht="12.75">
      <c r="A29" s="3" t="s">
        <v>44</v>
      </c>
      <c r="B29" s="4">
        <v>11677.493</v>
      </c>
      <c r="C29" s="5">
        <f t="shared" si="0"/>
        <v>100.0000085634819</v>
      </c>
      <c r="D29" s="4">
        <v>6303.436</v>
      </c>
      <c r="E29" s="5">
        <f t="shared" si="1"/>
        <v>53.979360124643186</v>
      </c>
      <c r="F29" s="4">
        <v>2450.958</v>
      </c>
      <c r="G29" s="5">
        <f t="shared" si="2"/>
        <v>20.988734482649658</v>
      </c>
      <c r="H29" s="4">
        <v>0</v>
      </c>
      <c r="I29" s="5">
        <f t="shared" si="3"/>
        <v>0</v>
      </c>
      <c r="J29" s="4">
        <v>2923.1</v>
      </c>
      <c r="K29" s="5">
        <f t="shared" si="4"/>
        <v>25.031913956189054</v>
      </c>
      <c r="L29" s="3" t="s">
        <v>45</v>
      </c>
    </row>
    <row r="30" spans="1:12" ht="12.75">
      <c r="A30" s="3" t="s">
        <v>46</v>
      </c>
      <c r="B30" s="4">
        <v>6117.271</v>
      </c>
      <c r="C30" s="5">
        <f t="shared" si="0"/>
        <v>100.00001634715873</v>
      </c>
      <c r="D30" s="4">
        <v>6065.544</v>
      </c>
      <c r="E30" s="5">
        <f t="shared" si="1"/>
        <v>99.15441052063903</v>
      </c>
      <c r="F30" s="4">
        <v>0</v>
      </c>
      <c r="G30" s="5">
        <f t="shared" si="2"/>
        <v>0</v>
      </c>
      <c r="H30" s="4">
        <v>0</v>
      </c>
      <c r="I30" s="5">
        <f t="shared" si="3"/>
        <v>0</v>
      </c>
      <c r="J30" s="4">
        <v>51.728</v>
      </c>
      <c r="K30" s="5">
        <f t="shared" si="4"/>
        <v>0.8456058265197014</v>
      </c>
      <c r="L30" s="3" t="s">
        <v>96</v>
      </c>
    </row>
    <row r="31" spans="1:12" ht="12.75">
      <c r="A31" s="3" t="s">
        <v>47</v>
      </c>
      <c r="B31" s="4">
        <v>5752.978</v>
      </c>
      <c r="C31" s="5">
        <f t="shared" si="0"/>
        <v>100.00001738230182</v>
      </c>
      <c r="D31" s="4">
        <v>5714.263</v>
      </c>
      <c r="E31" s="5">
        <f t="shared" si="1"/>
        <v>99.32704418476831</v>
      </c>
      <c r="F31" s="4">
        <v>21.849</v>
      </c>
      <c r="G31" s="5">
        <f t="shared" si="2"/>
        <v>0.37978591261777817</v>
      </c>
      <c r="H31" s="4">
        <v>3.499</v>
      </c>
      <c r="I31" s="5">
        <f t="shared" si="3"/>
        <v>0.06082067409261778</v>
      </c>
      <c r="J31" s="4">
        <v>13.368</v>
      </c>
      <c r="K31" s="5">
        <f t="shared" si="4"/>
        <v>0.23236661082312499</v>
      </c>
      <c r="L31" s="3" t="s">
        <v>48</v>
      </c>
    </row>
    <row r="32" spans="1:12" ht="12.75">
      <c r="A32" s="3" t="s">
        <v>49</v>
      </c>
      <c r="B32" s="4">
        <v>5627.163</v>
      </c>
      <c r="C32" s="5">
        <f t="shared" si="0"/>
        <v>100.00001777094427</v>
      </c>
      <c r="D32" s="4">
        <v>5230.699</v>
      </c>
      <c r="E32" s="5">
        <f t="shared" si="1"/>
        <v>92.95446035595558</v>
      </c>
      <c r="F32" s="4">
        <v>41.26</v>
      </c>
      <c r="G32" s="5">
        <f t="shared" si="2"/>
        <v>0.7332291600580968</v>
      </c>
      <c r="H32" s="4">
        <v>0</v>
      </c>
      <c r="I32" s="5">
        <f t="shared" si="3"/>
        <v>0</v>
      </c>
      <c r="J32" s="4">
        <v>355.205</v>
      </c>
      <c r="K32" s="5">
        <f t="shared" si="4"/>
        <v>6.312328254930593</v>
      </c>
      <c r="L32" s="3" t="s">
        <v>97</v>
      </c>
    </row>
    <row r="33" spans="1:12" ht="12.75">
      <c r="A33" s="3" t="s">
        <v>50</v>
      </c>
      <c r="B33" s="4">
        <v>5088.713</v>
      </c>
      <c r="C33" s="5">
        <f t="shared" si="0"/>
        <v>100.00001965133424</v>
      </c>
      <c r="D33" s="4">
        <v>5050.51</v>
      </c>
      <c r="E33" s="5">
        <f t="shared" si="1"/>
        <v>99.24926007813764</v>
      </c>
      <c r="F33" s="4">
        <v>4.325</v>
      </c>
      <c r="G33" s="5">
        <f t="shared" si="2"/>
        <v>0.084992020575733</v>
      </c>
      <c r="H33" s="4">
        <v>0</v>
      </c>
      <c r="I33" s="5">
        <f t="shared" si="3"/>
        <v>0</v>
      </c>
      <c r="J33" s="4">
        <v>33.879</v>
      </c>
      <c r="K33" s="5">
        <f t="shared" si="4"/>
        <v>0.665767552620869</v>
      </c>
      <c r="L33" s="3" t="s">
        <v>51</v>
      </c>
    </row>
    <row r="34" spans="1:12" ht="12.75">
      <c r="A34" s="3" t="s">
        <v>52</v>
      </c>
      <c r="B34" s="4">
        <v>4942.887</v>
      </c>
      <c r="C34" s="5">
        <f t="shared" si="0"/>
        <v>100.00000000000001</v>
      </c>
      <c r="D34" s="4">
        <v>4899.854</v>
      </c>
      <c r="E34" s="5">
        <f t="shared" si="1"/>
        <v>99.1293954322646</v>
      </c>
      <c r="F34" s="4">
        <v>15.401</v>
      </c>
      <c r="G34" s="5">
        <f t="shared" si="2"/>
        <v>0.3115790427739902</v>
      </c>
      <c r="H34" s="4">
        <v>0</v>
      </c>
      <c r="I34" s="5">
        <f t="shared" si="3"/>
        <v>0</v>
      </c>
      <c r="J34" s="4">
        <v>27.632</v>
      </c>
      <c r="K34" s="5">
        <f t="shared" si="4"/>
        <v>0.5590255249614244</v>
      </c>
      <c r="L34" s="3" t="s">
        <v>53</v>
      </c>
    </row>
    <row r="35" spans="1:12" ht="12.75">
      <c r="A35" s="3" t="s">
        <v>54</v>
      </c>
      <c r="B35" s="4">
        <v>14551.656</v>
      </c>
      <c r="C35" s="5">
        <f t="shared" si="0"/>
        <v>99.99999999999997</v>
      </c>
      <c r="D35" s="4">
        <v>4886.704</v>
      </c>
      <c r="E35" s="5">
        <f t="shared" si="1"/>
        <v>33.58177241133242</v>
      </c>
      <c r="F35" s="4">
        <v>267.527</v>
      </c>
      <c r="G35" s="5">
        <f t="shared" si="2"/>
        <v>1.8384642957475077</v>
      </c>
      <c r="H35" s="4">
        <v>0</v>
      </c>
      <c r="I35" s="5">
        <f t="shared" si="3"/>
        <v>0</v>
      </c>
      <c r="J35" s="4">
        <v>9397.425</v>
      </c>
      <c r="K35" s="5">
        <f t="shared" si="4"/>
        <v>64.57976329292005</v>
      </c>
      <c r="L35" s="3" t="s">
        <v>55</v>
      </c>
    </row>
    <row r="36" spans="1:12" ht="12.75">
      <c r="A36" s="3" t="s">
        <v>56</v>
      </c>
      <c r="B36" s="4">
        <v>39624.94</v>
      </c>
      <c r="C36" s="5">
        <f t="shared" si="0"/>
        <v>100</v>
      </c>
      <c r="D36" s="4">
        <v>4559.622</v>
      </c>
      <c r="E36" s="5">
        <f t="shared" si="1"/>
        <v>11.506949915886308</v>
      </c>
      <c r="F36" s="4">
        <v>22200.503</v>
      </c>
      <c r="G36" s="5">
        <f t="shared" si="2"/>
        <v>56.02659082890725</v>
      </c>
      <c r="H36" s="4">
        <v>964.485</v>
      </c>
      <c r="I36" s="5">
        <f t="shared" si="3"/>
        <v>2.4340352313467224</v>
      </c>
      <c r="J36" s="4">
        <v>11900.33</v>
      </c>
      <c r="K36" s="5">
        <f t="shared" si="4"/>
        <v>30.03242402385972</v>
      </c>
      <c r="L36" s="3" t="s">
        <v>57</v>
      </c>
    </row>
    <row r="37" spans="1:12" ht="12.75">
      <c r="A37" s="3" t="s">
        <v>58</v>
      </c>
      <c r="B37" s="4">
        <v>4658.171</v>
      </c>
      <c r="C37" s="5">
        <f t="shared" si="0"/>
        <v>100</v>
      </c>
      <c r="D37" s="4">
        <v>4480.371</v>
      </c>
      <c r="E37" s="5">
        <f t="shared" si="1"/>
        <v>96.18305124479114</v>
      </c>
      <c r="F37" s="4">
        <v>0</v>
      </c>
      <c r="G37" s="5">
        <f t="shared" si="2"/>
        <v>0</v>
      </c>
      <c r="H37" s="4">
        <v>0</v>
      </c>
      <c r="I37" s="5">
        <f t="shared" si="3"/>
        <v>0</v>
      </c>
      <c r="J37" s="4">
        <v>177.8</v>
      </c>
      <c r="K37" s="5">
        <f t="shared" si="4"/>
        <v>3.8169487552088577</v>
      </c>
      <c r="L37" s="3" t="s">
        <v>98</v>
      </c>
    </row>
    <row r="38" spans="1:12" ht="12.75">
      <c r="A38" s="3" t="s">
        <v>59</v>
      </c>
      <c r="B38" s="4">
        <v>4519.287</v>
      </c>
      <c r="C38" s="5">
        <f t="shared" si="0"/>
        <v>99.99999999999999</v>
      </c>
      <c r="D38" s="4">
        <v>4458.052</v>
      </c>
      <c r="E38" s="5">
        <f t="shared" si="1"/>
        <v>98.6450296252484</v>
      </c>
      <c r="F38" s="4">
        <v>36.62</v>
      </c>
      <c r="G38" s="5">
        <f t="shared" si="2"/>
        <v>0.8103048113563045</v>
      </c>
      <c r="H38" s="4">
        <v>0</v>
      </c>
      <c r="I38" s="5">
        <f t="shared" si="3"/>
        <v>0</v>
      </c>
      <c r="J38" s="4">
        <v>24.615</v>
      </c>
      <c r="K38" s="5">
        <f t="shared" si="4"/>
        <v>0.5446655633952877</v>
      </c>
      <c r="L38" s="3" t="s">
        <v>99</v>
      </c>
    </row>
    <row r="39" spans="1:12" ht="12.75">
      <c r="A39" s="3" t="s">
        <v>60</v>
      </c>
      <c r="B39" s="4">
        <v>11857.126</v>
      </c>
      <c r="C39" s="5">
        <f t="shared" si="0"/>
        <v>100.00000843374693</v>
      </c>
      <c r="D39" s="4">
        <v>4281.405</v>
      </c>
      <c r="E39" s="5">
        <f t="shared" si="1"/>
        <v>36.10828627443109</v>
      </c>
      <c r="F39" s="4">
        <v>0</v>
      </c>
      <c r="G39" s="5">
        <f t="shared" si="2"/>
        <v>0</v>
      </c>
      <c r="H39" s="4">
        <v>0</v>
      </c>
      <c r="I39" s="5">
        <f t="shared" si="3"/>
        <v>0</v>
      </c>
      <c r="J39" s="4">
        <v>7575.722</v>
      </c>
      <c r="K39" s="5">
        <f t="shared" si="4"/>
        <v>63.89172215931583</v>
      </c>
      <c r="L39" s="3" t="s">
        <v>61</v>
      </c>
    </row>
    <row r="40" spans="1:12" ht="12.75">
      <c r="A40" s="3" t="s">
        <v>62</v>
      </c>
      <c r="B40" s="4">
        <v>108313.988</v>
      </c>
      <c r="C40" s="5">
        <f t="shared" si="0"/>
        <v>100.0000009232418</v>
      </c>
      <c r="D40" s="4">
        <v>4027.143</v>
      </c>
      <c r="E40" s="5">
        <f t="shared" si="1"/>
        <v>3.7180267058396925</v>
      </c>
      <c r="F40" s="4">
        <v>19442.709</v>
      </c>
      <c r="G40" s="5">
        <f t="shared" si="2"/>
        <v>17.95032143032163</v>
      </c>
      <c r="H40" s="4">
        <v>0</v>
      </c>
      <c r="I40" s="5">
        <f t="shared" si="3"/>
        <v>0</v>
      </c>
      <c r="J40" s="4">
        <v>84844.137</v>
      </c>
      <c r="K40" s="5">
        <f t="shared" si="4"/>
        <v>78.33165278708047</v>
      </c>
      <c r="L40" s="3" t="s">
        <v>100</v>
      </c>
    </row>
    <row r="41" spans="1:12" ht="12.75">
      <c r="A41" s="3" t="s">
        <v>63</v>
      </c>
      <c r="B41" s="4">
        <v>4107.805</v>
      </c>
      <c r="C41" s="5">
        <f t="shared" si="0"/>
        <v>100.00002434390142</v>
      </c>
      <c r="D41" s="4">
        <v>3744.361</v>
      </c>
      <c r="E41" s="5">
        <f t="shared" si="1"/>
        <v>91.15235508988376</v>
      </c>
      <c r="F41" s="4">
        <v>355.674</v>
      </c>
      <c r="G41" s="5">
        <f t="shared" si="2"/>
        <v>8.658492796030968</v>
      </c>
      <c r="H41" s="4">
        <v>0</v>
      </c>
      <c r="I41" s="5">
        <f t="shared" si="3"/>
        <v>0</v>
      </c>
      <c r="J41" s="4">
        <v>7.771</v>
      </c>
      <c r="K41" s="5">
        <f t="shared" si="4"/>
        <v>0.1891764579866863</v>
      </c>
      <c r="L41" s="3" t="s">
        <v>101</v>
      </c>
    </row>
    <row r="42" spans="1:12" ht="12.75">
      <c r="A42" s="3" t="s">
        <v>64</v>
      </c>
      <c r="B42" s="4">
        <v>4202.414</v>
      </c>
      <c r="C42" s="5">
        <f t="shared" si="0"/>
        <v>100.00002379584686</v>
      </c>
      <c r="D42" s="4">
        <v>3481.334</v>
      </c>
      <c r="E42" s="5">
        <f t="shared" si="1"/>
        <v>82.84129074384389</v>
      </c>
      <c r="F42" s="4">
        <v>185.592</v>
      </c>
      <c r="G42" s="5">
        <f t="shared" si="2"/>
        <v>4.416318811045271</v>
      </c>
      <c r="H42" s="4">
        <v>16.538</v>
      </c>
      <c r="I42" s="5">
        <f t="shared" si="3"/>
        <v>0.39353571542451554</v>
      </c>
      <c r="J42" s="4">
        <v>518.951</v>
      </c>
      <c r="K42" s="5">
        <f t="shared" si="4"/>
        <v>12.348878525533184</v>
      </c>
      <c r="L42" s="3" t="s">
        <v>102</v>
      </c>
    </row>
    <row r="43" spans="1:12" ht="12.75">
      <c r="A43" s="3" t="s">
        <v>65</v>
      </c>
      <c r="B43" s="4">
        <v>3482.227</v>
      </c>
      <c r="C43" s="5">
        <f t="shared" si="0"/>
        <v>100</v>
      </c>
      <c r="D43" s="4">
        <v>3478.223</v>
      </c>
      <c r="E43" s="5">
        <f t="shared" si="1"/>
        <v>99.8850161118158</v>
      </c>
      <c r="F43" s="4">
        <v>4.004</v>
      </c>
      <c r="G43" s="5">
        <f t="shared" si="2"/>
        <v>0.11498388818419936</v>
      </c>
      <c r="H43" s="4">
        <v>0</v>
      </c>
      <c r="I43" s="5">
        <f t="shared" si="3"/>
        <v>0</v>
      </c>
      <c r="J43" s="4">
        <v>0</v>
      </c>
      <c r="K43" s="5">
        <f t="shared" si="4"/>
        <v>0</v>
      </c>
      <c r="L43" s="3" t="s">
        <v>66</v>
      </c>
    </row>
    <row r="44" spans="1:12" ht="12.75">
      <c r="A44" s="3" t="s">
        <v>67</v>
      </c>
      <c r="B44" s="4">
        <v>4599.828</v>
      </c>
      <c r="C44" s="5">
        <f t="shared" si="0"/>
        <v>100.00002173994332</v>
      </c>
      <c r="D44" s="4">
        <v>3413.021</v>
      </c>
      <c r="E44" s="5">
        <f t="shared" si="1"/>
        <v>74.198883088672</v>
      </c>
      <c r="F44" s="4">
        <v>470.227</v>
      </c>
      <c r="G44" s="5">
        <f t="shared" si="2"/>
        <v>10.222708327354848</v>
      </c>
      <c r="H44" s="4">
        <v>0</v>
      </c>
      <c r="I44" s="5">
        <f t="shared" si="3"/>
        <v>0</v>
      </c>
      <c r="J44" s="4">
        <v>716.581</v>
      </c>
      <c r="K44" s="5">
        <f t="shared" si="4"/>
        <v>15.578430323916459</v>
      </c>
      <c r="L44" s="3" t="s">
        <v>103</v>
      </c>
    </row>
    <row r="45" spans="1:12" ht="12.75">
      <c r="A45" s="3" t="s">
        <v>68</v>
      </c>
      <c r="B45" s="4">
        <v>3753.067</v>
      </c>
      <c r="C45" s="5">
        <f t="shared" si="0"/>
        <v>100.00005328974943</v>
      </c>
      <c r="D45" s="4">
        <v>3359.358</v>
      </c>
      <c r="E45" s="5">
        <f t="shared" si="1"/>
        <v>89.50967302209101</v>
      </c>
      <c r="F45" s="4">
        <v>272.253</v>
      </c>
      <c r="G45" s="5">
        <f t="shared" si="2"/>
        <v>7.254147074912331</v>
      </c>
      <c r="H45" s="4">
        <v>0.174</v>
      </c>
      <c r="I45" s="5">
        <f t="shared" si="3"/>
        <v>0.004636208199853613</v>
      </c>
      <c r="J45" s="4">
        <v>121.284</v>
      </c>
      <c r="K45" s="5">
        <f t="shared" si="4"/>
        <v>3.2315969845462393</v>
      </c>
      <c r="L45" s="3" t="s">
        <v>104</v>
      </c>
    </row>
    <row r="46" spans="1:12" ht="12.75">
      <c r="A46" s="3" t="s">
        <v>69</v>
      </c>
      <c r="B46" s="4">
        <v>3445.174</v>
      </c>
      <c r="C46" s="5">
        <f t="shared" si="0"/>
        <v>100</v>
      </c>
      <c r="D46" s="4">
        <v>3258.268</v>
      </c>
      <c r="E46" s="5">
        <f t="shared" si="1"/>
        <v>94.57484585684206</v>
      </c>
      <c r="F46" s="4">
        <v>50.268</v>
      </c>
      <c r="G46" s="5">
        <f t="shared" si="2"/>
        <v>1.4590845048755159</v>
      </c>
      <c r="H46" s="4">
        <v>0</v>
      </c>
      <c r="I46" s="5">
        <f t="shared" si="3"/>
        <v>0</v>
      </c>
      <c r="J46" s="4">
        <v>136.638</v>
      </c>
      <c r="K46" s="5">
        <f t="shared" si="4"/>
        <v>3.9660696382824208</v>
      </c>
      <c r="L46" s="3" t="s">
        <v>105</v>
      </c>
    </row>
    <row r="47" spans="1:12" ht="12.75">
      <c r="A47" s="3" t="s">
        <v>70</v>
      </c>
      <c r="B47" s="4">
        <v>3315.398</v>
      </c>
      <c r="C47" s="5">
        <f t="shared" si="0"/>
        <v>100</v>
      </c>
      <c r="D47" s="4">
        <v>3168.815</v>
      </c>
      <c r="E47" s="5">
        <f t="shared" si="1"/>
        <v>95.57872086548885</v>
      </c>
      <c r="F47" s="4">
        <v>13.166</v>
      </c>
      <c r="G47" s="5">
        <f t="shared" si="2"/>
        <v>0.39711672625730005</v>
      </c>
      <c r="H47" s="4">
        <v>0</v>
      </c>
      <c r="I47" s="5">
        <f t="shared" si="3"/>
        <v>0</v>
      </c>
      <c r="J47" s="4">
        <v>133.417</v>
      </c>
      <c r="K47" s="5">
        <f t="shared" si="4"/>
        <v>4.024162408253851</v>
      </c>
      <c r="L47" s="3" t="s">
        <v>106</v>
      </c>
    </row>
    <row r="48" spans="1:12" ht="12.75">
      <c r="A48" s="3" t="s">
        <v>71</v>
      </c>
      <c r="B48" s="4">
        <v>3388.032</v>
      </c>
      <c r="C48" s="5">
        <f t="shared" si="0"/>
        <v>99.99999999999999</v>
      </c>
      <c r="D48" s="4">
        <v>3114.485</v>
      </c>
      <c r="E48" s="5">
        <f t="shared" si="1"/>
        <v>91.92607980089916</v>
      </c>
      <c r="F48" s="4">
        <v>72.124</v>
      </c>
      <c r="G48" s="5">
        <f t="shared" si="2"/>
        <v>2.1287874494691903</v>
      </c>
      <c r="H48" s="4">
        <v>0</v>
      </c>
      <c r="I48" s="5">
        <f t="shared" si="3"/>
        <v>0</v>
      </c>
      <c r="J48" s="4">
        <v>201.423</v>
      </c>
      <c r="K48" s="5">
        <f t="shared" si="4"/>
        <v>5.945132749631644</v>
      </c>
      <c r="L48" s="3" t="s">
        <v>107</v>
      </c>
    </row>
    <row r="49" spans="1:12" ht="12.75">
      <c r="A49" s="3" t="s">
        <v>72</v>
      </c>
      <c r="B49" s="4">
        <v>3174.963</v>
      </c>
      <c r="C49" s="5">
        <f t="shared" si="0"/>
        <v>100</v>
      </c>
      <c r="D49" s="4">
        <v>3082.009</v>
      </c>
      <c r="E49" s="5">
        <f t="shared" si="1"/>
        <v>97.07228084232793</v>
      </c>
      <c r="F49" s="4">
        <v>23.588</v>
      </c>
      <c r="G49" s="5">
        <f t="shared" si="2"/>
        <v>0.7429377917159979</v>
      </c>
      <c r="H49" s="4">
        <v>0</v>
      </c>
      <c r="I49" s="5">
        <f t="shared" si="3"/>
        <v>0</v>
      </c>
      <c r="J49" s="4">
        <v>69.366</v>
      </c>
      <c r="K49" s="5">
        <f t="shared" si="4"/>
        <v>2.1847813659560757</v>
      </c>
      <c r="L49" s="3" t="s">
        <v>108</v>
      </c>
    </row>
    <row r="50" spans="1:12" ht="12.75">
      <c r="A50" s="3" t="s">
        <v>73</v>
      </c>
      <c r="B50" s="4">
        <v>3223.109</v>
      </c>
      <c r="C50" s="5">
        <f t="shared" si="0"/>
        <v>100.00000000000001</v>
      </c>
      <c r="D50" s="4">
        <v>3057.659</v>
      </c>
      <c r="E50" s="5">
        <f t="shared" si="1"/>
        <v>94.86675753131527</v>
      </c>
      <c r="F50" s="4">
        <v>24.218</v>
      </c>
      <c r="G50" s="5">
        <f t="shared" si="2"/>
        <v>0.7513863167519312</v>
      </c>
      <c r="H50" s="4">
        <v>0</v>
      </c>
      <c r="I50" s="5">
        <f t="shared" si="3"/>
        <v>0</v>
      </c>
      <c r="J50" s="4">
        <v>141.232</v>
      </c>
      <c r="K50" s="5">
        <f t="shared" si="4"/>
        <v>4.381856151932808</v>
      </c>
      <c r="L50" s="3" t="s">
        <v>74</v>
      </c>
    </row>
    <row r="51" spans="1:12" ht="12.75">
      <c r="A51" s="3" t="s">
        <v>75</v>
      </c>
      <c r="B51" s="4">
        <v>3825.596</v>
      </c>
      <c r="C51" s="5">
        <f t="shared" si="0"/>
        <v>100</v>
      </c>
      <c r="D51" s="4">
        <v>3023.902</v>
      </c>
      <c r="E51" s="5">
        <f t="shared" si="1"/>
        <v>79.04394504803957</v>
      </c>
      <c r="F51" s="4">
        <v>533.223</v>
      </c>
      <c r="G51" s="5">
        <f t="shared" si="2"/>
        <v>13.938298764427817</v>
      </c>
      <c r="H51" s="4">
        <v>0</v>
      </c>
      <c r="I51" s="5">
        <f t="shared" si="3"/>
        <v>0</v>
      </c>
      <c r="J51" s="4">
        <v>268.471</v>
      </c>
      <c r="K51" s="5">
        <f t="shared" si="4"/>
        <v>7.017756187532609</v>
      </c>
      <c r="L51" s="3" t="s">
        <v>102</v>
      </c>
    </row>
    <row r="52" spans="1:12" ht="12.75">
      <c r="A52" s="3" t="s">
        <v>76</v>
      </c>
      <c r="B52" s="4">
        <v>4493.349</v>
      </c>
      <c r="C52" s="5">
        <f t="shared" si="0"/>
        <v>100</v>
      </c>
      <c r="D52" s="4">
        <v>2985.408</v>
      </c>
      <c r="E52" s="5">
        <f t="shared" si="1"/>
        <v>66.44059920562592</v>
      </c>
      <c r="F52" s="4">
        <v>909.962</v>
      </c>
      <c r="G52" s="5">
        <f t="shared" si="2"/>
        <v>20.251309212794286</v>
      </c>
      <c r="H52" s="4">
        <v>0</v>
      </c>
      <c r="I52" s="5">
        <f t="shared" si="3"/>
        <v>0</v>
      </c>
      <c r="J52" s="4">
        <v>597.979</v>
      </c>
      <c r="K52" s="5">
        <f t="shared" si="4"/>
        <v>13.308091581579797</v>
      </c>
      <c r="L52" s="3" t="s">
        <v>109</v>
      </c>
    </row>
    <row r="53" spans="1:12" ht="12.75">
      <c r="A53" s="3" t="s">
        <v>77</v>
      </c>
      <c r="B53" s="4">
        <v>4063.192</v>
      </c>
      <c r="C53" s="5">
        <f t="shared" si="0"/>
        <v>100.00002461119239</v>
      </c>
      <c r="D53" s="4">
        <v>2957.321</v>
      </c>
      <c r="E53" s="5">
        <f t="shared" si="1"/>
        <v>72.78319606850968</v>
      </c>
      <c r="F53" s="4">
        <v>2.4</v>
      </c>
      <c r="G53" s="5">
        <f t="shared" si="2"/>
        <v>0.05906686171857003</v>
      </c>
      <c r="H53" s="4">
        <v>0</v>
      </c>
      <c r="I53" s="5">
        <f t="shared" si="3"/>
        <v>0</v>
      </c>
      <c r="J53" s="4">
        <v>1103.472</v>
      </c>
      <c r="K53" s="5">
        <f t="shared" si="4"/>
        <v>27.15776168096413</v>
      </c>
      <c r="L53" s="3" t="s">
        <v>78</v>
      </c>
    </row>
    <row r="54" spans="1:12" ht="12.75">
      <c r="A54" s="3" t="s">
        <v>79</v>
      </c>
      <c r="B54" s="4">
        <v>116533.599</v>
      </c>
      <c r="C54" s="5">
        <f t="shared" si="0"/>
        <v>100</v>
      </c>
      <c r="D54" s="4">
        <v>2824.963</v>
      </c>
      <c r="E54" s="5">
        <f t="shared" si="1"/>
        <v>2.4241618076173896</v>
      </c>
      <c r="F54" s="4">
        <v>80658.099</v>
      </c>
      <c r="G54" s="5">
        <f t="shared" si="2"/>
        <v>69.21445805513996</v>
      </c>
      <c r="H54" s="4">
        <v>3103.408</v>
      </c>
      <c r="I54" s="5">
        <f t="shared" si="3"/>
        <v>2.663101480286385</v>
      </c>
      <c r="J54" s="4">
        <v>29947.129</v>
      </c>
      <c r="K54" s="5">
        <f t="shared" si="4"/>
        <v>25.698278656956266</v>
      </c>
      <c r="L54" s="3" t="s">
        <v>80</v>
      </c>
    </row>
    <row r="55" spans="1:12" ht="12.75">
      <c r="A55" s="3" t="s">
        <v>81</v>
      </c>
      <c r="B55" s="4">
        <v>2961.473</v>
      </c>
      <c r="C55" s="5">
        <f t="shared" si="0"/>
        <v>100.00003376698015</v>
      </c>
      <c r="D55" s="4">
        <v>2755.482</v>
      </c>
      <c r="E55" s="5">
        <f t="shared" si="1"/>
        <v>93.04430599232207</v>
      </c>
      <c r="F55" s="4">
        <v>131.327</v>
      </c>
      <c r="G55" s="5">
        <f t="shared" si="2"/>
        <v>4.43451620190358</v>
      </c>
      <c r="H55" s="4">
        <v>0</v>
      </c>
      <c r="I55" s="5">
        <f t="shared" si="3"/>
        <v>0</v>
      </c>
      <c r="J55" s="4">
        <v>74.665</v>
      </c>
      <c r="K55" s="5">
        <f t="shared" si="4"/>
        <v>2.521211572754505</v>
      </c>
      <c r="L55" s="3" t="s">
        <v>110</v>
      </c>
    </row>
    <row r="56" spans="1:12" ht="12.75">
      <c r="A56" s="3" t="s">
        <v>82</v>
      </c>
      <c r="B56" s="4">
        <v>2994.973</v>
      </c>
      <c r="C56" s="5">
        <f t="shared" si="0"/>
        <v>100.00003338928263</v>
      </c>
      <c r="D56" s="4">
        <v>2747.931</v>
      </c>
      <c r="E56" s="5">
        <f t="shared" si="1"/>
        <v>91.75144483773309</v>
      </c>
      <c r="F56" s="4">
        <v>38.729</v>
      </c>
      <c r="G56" s="5">
        <f t="shared" si="2"/>
        <v>1.2931335274141036</v>
      </c>
      <c r="H56" s="4">
        <v>0.241</v>
      </c>
      <c r="I56" s="5">
        <f t="shared" si="3"/>
        <v>0.008046817116548295</v>
      </c>
      <c r="J56" s="4">
        <v>208.073</v>
      </c>
      <c r="K56" s="5">
        <f t="shared" si="4"/>
        <v>6.947408207018895</v>
      </c>
      <c r="L56" s="3" t="s">
        <v>111</v>
      </c>
    </row>
    <row r="58" ht="12.75">
      <c r="A58" t="s">
        <v>86</v>
      </c>
    </row>
    <row r="59" ht="12.75">
      <c r="A59" t="s">
        <v>87</v>
      </c>
    </row>
  </sheetData>
  <mergeCells count="7">
    <mergeCell ref="H5:I5"/>
    <mergeCell ref="J5:K5"/>
    <mergeCell ref="L5:L6"/>
    <mergeCell ref="A5:A6"/>
    <mergeCell ref="B5:C5"/>
    <mergeCell ref="D5:E5"/>
    <mergeCell ref="F5:G5"/>
  </mergeCells>
  <printOptions horizontalCentered="1" verticalCentered="1"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:R59"/>
    </sheetView>
  </sheetViews>
  <sheetFormatPr defaultColWidth="11.421875" defaultRowHeight="12.75"/>
  <sheetData>
    <row r="1" spans="1:6" ht="12.75">
      <c r="A1" s="1" t="s">
        <v>114</v>
      </c>
      <c r="B1" s="1"/>
      <c r="C1" s="1"/>
      <c r="D1" s="1"/>
      <c r="E1" s="1"/>
      <c r="F1" s="1"/>
    </row>
    <row r="2" spans="1:6" ht="12.75">
      <c r="A2" s="1" t="s">
        <v>115</v>
      </c>
      <c r="B2" s="1"/>
      <c r="C2" s="1"/>
      <c r="D2" s="1"/>
      <c r="E2" s="1"/>
      <c r="F2" s="1"/>
    </row>
    <row r="3" spans="1:6" ht="12.75">
      <c r="A3" s="1" t="s">
        <v>116</v>
      </c>
      <c r="B3" s="1"/>
      <c r="C3" s="1"/>
      <c r="D3" s="1"/>
      <c r="E3" s="1"/>
      <c r="F3" s="1"/>
    </row>
    <row r="4" spans="1:6" ht="12.75">
      <c r="A4" s="1" t="s">
        <v>117</v>
      </c>
      <c r="B4" s="1"/>
      <c r="C4" s="1"/>
      <c r="D4" s="1"/>
      <c r="E4" s="1"/>
      <c r="F4" s="1"/>
    </row>
    <row r="5" spans="1:18" ht="12.75">
      <c r="A5" s="33" t="s">
        <v>113</v>
      </c>
      <c r="B5" s="12" t="s">
        <v>118</v>
      </c>
      <c r="C5" s="33" t="s">
        <v>119</v>
      </c>
      <c r="D5" s="33"/>
      <c r="E5" s="33"/>
      <c r="F5" s="33"/>
      <c r="G5" s="34" t="s">
        <v>120</v>
      </c>
      <c r="H5" s="34"/>
      <c r="I5" s="34"/>
      <c r="J5" s="34" t="s">
        <v>121</v>
      </c>
      <c r="K5" s="32" t="s">
        <v>1</v>
      </c>
      <c r="L5" s="32"/>
      <c r="M5" s="32" t="s">
        <v>122</v>
      </c>
      <c r="N5" s="32"/>
      <c r="O5" s="32" t="s">
        <v>123</v>
      </c>
      <c r="P5" s="32"/>
      <c r="Q5" s="32" t="s">
        <v>124</v>
      </c>
      <c r="R5" s="32"/>
    </row>
    <row r="6" spans="1:18" ht="12.75">
      <c r="A6" s="33"/>
      <c r="B6" s="15"/>
      <c r="C6" s="11" t="s">
        <v>125</v>
      </c>
      <c r="D6" s="11" t="s">
        <v>126</v>
      </c>
      <c r="E6" s="11" t="s">
        <v>127</v>
      </c>
      <c r="F6" s="11" t="s">
        <v>128</v>
      </c>
      <c r="G6" s="16">
        <v>36525</v>
      </c>
      <c r="H6" s="16">
        <v>36891</v>
      </c>
      <c r="I6" s="17" t="s">
        <v>129</v>
      </c>
      <c r="J6" s="34"/>
      <c r="K6" s="13" t="s">
        <v>130</v>
      </c>
      <c r="L6" s="14" t="s">
        <v>7</v>
      </c>
      <c r="M6" s="13" t="s">
        <v>130</v>
      </c>
      <c r="N6" s="14" t="s">
        <v>7</v>
      </c>
      <c r="O6" s="13" t="s">
        <v>130</v>
      </c>
      <c r="P6" s="14" t="s">
        <v>7</v>
      </c>
      <c r="Q6" s="13" t="s">
        <v>130</v>
      </c>
      <c r="R6" s="14" t="s">
        <v>7</v>
      </c>
    </row>
    <row r="7" spans="1:18" ht="12.75">
      <c r="A7" s="18" t="s">
        <v>131</v>
      </c>
      <c r="B7" s="18" t="s">
        <v>132</v>
      </c>
      <c r="C7" s="18">
        <v>2</v>
      </c>
      <c r="D7" s="18">
        <v>4</v>
      </c>
      <c r="E7" s="18">
        <v>0</v>
      </c>
      <c r="F7" s="18">
        <v>2</v>
      </c>
      <c r="G7" s="18">
        <v>10.5</v>
      </c>
      <c r="H7" s="18">
        <v>0.5</v>
      </c>
      <c r="I7" s="18">
        <v>5.5</v>
      </c>
      <c r="J7" s="19">
        <v>132852505</v>
      </c>
      <c r="K7" s="19">
        <v>67912653</v>
      </c>
      <c r="L7" s="20">
        <f>IF(K7=0,0,K7/J7)*100</f>
        <v>51.11883513223931</v>
      </c>
      <c r="M7" s="19">
        <v>7782117</v>
      </c>
      <c r="N7" s="20">
        <f>IF(M7=0,0,M7/J7)*100</f>
        <v>5.857711903889204</v>
      </c>
      <c r="O7" s="19">
        <v>0</v>
      </c>
      <c r="P7" s="20">
        <f>IF(O7=0,0,O7/J7)*100</f>
        <v>0</v>
      </c>
      <c r="Q7" s="19">
        <v>57157735</v>
      </c>
      <c r="R7" s="20">
        <f>IF(Q7=0,0,Q7/J7)*100</f>
        <v>43.02345296387148</v>
      </c>
    </row>
    <row r="8" spans="1:18" ht="12.75">
      <c r="A8" s="18" t="s">
        <v>31</v>
      </c>
      <c r="B8" s="18" t="s">
        <v>133</v>
      </c>
      <c r="C8" s="18">
        <v>1</v>
      </c>
      <c r="D8" s="18">
        <v>12</v>
      </c>
      <c r="E8" s="18">
        <v>0</v>
      </c>
      <c r="F8" s="18">
        <v>5</v>
      </c>
      <c r="G8" s="18">
        <v>10.5</v>
      </c>
      <c r="H8" s="18">
        <v>10.5</v>
      </c>
      <c r="I8" s="18">
        <v>10.5</v>
      </c>
      <c r="J8" s="19">
        <v>88324678</v>
      </c>
      <c r="K8" s="19">
        <v>55009819</v>
      </c>
      <c r="L8" s="20">
        <f aca="true" t="shared" si="0" ref="L8:L56">IF(K8=0,0,K8/J8)*100</f>
        <v>62.281369426560495</v>
      </c>
      <c r="M8" s="19">
        <v>2008165</v>
      </c>
      <c r="N8" s="20">
        <f aca="true" t="shared" si="1" ref="N8:N56">IF(M8=0,0,M8/J8)*100</f>
        <v>2.273617119781631</v>
      </c>
      <c r="O8" s="19">
        <v>157938</v>
      </c>
      <c r="P8" s="20">
        <f aca="true" t="shared" si="2" ref="P8:P56">IF(O8=0,0,O8/J8)*100</f>
        <v>0.1788152570451488</v>
      </c>
      <c r="Q8" s="19">
        <v>31148757</v>
      </c>
      <c r="R8" s="20">
        <f aca="true" t="shared" si="3" ref="R8:R56">IF(Q8=0,0,Q8/J8)*100</f>
        <v>35.26619932879914</v>
      </c>
    </row>
    <row r="9" spans="1:18" ht="12.75">
      <c r="A9" s="18" t="s">
        <v>134</v>
      </c>
      <c r="B9" s="18" t="s">
        <v>135</v>
      </c>
      <c r="C9" s="18">
        <v>2</v>
      </c>
      <c r="D9" s="18">
        <v>0</v>
      </c>
      <c r="E9" s="18">
        <v>0</v>
      </c>
      <c r="F9" s="18">
        <v>1</v>
      </c>
      <c r="G9" s="18">
        <v>30.5</v>
      </c>
      <c r="H9" s="18">
        <v>30.5</v>
      </c>
      <c r="I9" s="18">
        <v>30.5</v>
      </c>
      <c r="J9" s="19">
        <v>26501161</v>
      </c>
      <c r="K9" s="19">
        <v>25016469</v>
      </c>
      <c r="L9" s="20">
        <f t="shared" si="0"/>
        <v>94.39763412629357</v>
      </c>
      <c r="M9" s="19">
        <v>1484000</v>
      </c>
      <c r="N9" s="20">
        <f t="shared" si="1"/>
        <v>5.599754667352121</v>
      </c>
      <c r="O9" s="19">
        <v>0</v>
      </c>
      <c r="P9" s="20">
        <f t="shared" si="2"/>
        <v>0</v>
      </c>
      <c r="Q9" s="19">
        <v>692</v>
      </c>
      <c r="R9" s="20">
        <f t="shared" si="3"/>
        <v>0.002611206354317835</v>
      </c>
    </row>
    <row r="10" spans="1:18" ht="12.75">
      <c r="A10" s="18" t="s">
        <v>136</v>
      </c>
      <c r="B10" s="18" t="s">
        <v>137</v>
      </c>
      <c r="C10" s="18">
        <v>2</v>
      </c>
      <c r="D10" s="18">
        <v>7</v>
      </c>
      <c r="E10" s="18">
        <v>0</v>
      </c>
      <c r="F10" s="18">
        <v>1</v>
      </c>
      <c r="G10" s="18">
        <v>15.5</v>
      </c>
      <c r="H10" s="18">
        <v>15.5</v>
      </c>
      <c r="I10" s="18">
        <v>15.5</v>
      </c>
      <c r="J10" s="19">
        <v>23896288</v>
      </c>
      <c r="K10" s="19">
        <v>23390132</v>
      </c>
      <c r="L10" s="20">
        <f t="shared" si="0"/>
        <v>97.88186349277343</v>
      </c>
      <c r="M10" s="19">
        <v>456210</v>
      </c>
      <c r="N10" s="20">
        <f t="shared" si="1"/>
        <v>1.9091249653502669</v>
      </c>
      <c r="O10" s="19">
        <v>0</v>
      </c>
      <c r="P10" s="20">
        <f t="shared" si="2"/>
        <v>0</v>
      </c>
      <c r="Q10" s="19">
        <v>49947</v>
      </c>
      <c r="R10" s="20">
        <f t="shared" si="3"/>
        <v>0.20901572662666268</v>
      </c>
    </row>
    <row r="11" spans="1:18" ht="12.75">
      <c r="A11" s="18" t="s">
        <v>138</v>
      </c>
      <c r="B11" s="18" t="s">
        <v>139</v>
      </c>
      <c r="C11" s="18">
        <v>2</v>
      </c>
      <c r="D11" s="18">
        <v>1</v>
      </c>
      <c r="E11" s="18">
        <v>0</v>
      </c>
      <c r="F11" s="18">
        <v>1</v>
      </c>
      <c r="G11" s="18">
        <v>23.5</v>
      </c>
      <c r="H11" s="18">
        <v>15.5</v>
      </c>
      <c r="I11" s="18">
        <v>19.5</v>
      </c>
      <c r="J11" s="19">
        <v>33857444</v>
      </c>
      <c r="K11" s="19">
        <v>21808988</v>
      </c>
      <c r="L11" s="20">
        <f t="shared" si="0"/>
        <v>64.41415955675804</v>
      </c>
      <c r="M11" s="19">
        <v>12048456</v>
      </c>
      <c r="N11" s="20">
        <f t="shared" si="1"/>
        <v>35.58584044324197</v>
      </c>
      <c r="O11" s="19">
        <v>0</v>
      </c>
      <c r="P11" s="20">
        <f t="shared" si="2"/>
        <v>0</v>
      </c>
      <c r="Q11" s="19">
        <v>0</v>
      </c>
      <c r="R11" s="20">
        <f t="shared" si="3"/>
        <v>0</v>
      </c>
    </row>
    <row r="12" spans="1:18" ht="12.75">
      <c r="A12" s="18" t="s">
        <v>140</v>
      </c>
      <c r="B12" s="18" t="s">
        <v>141</v>
      </c>
      <c r="C12" s="18">
        <v>0</v>
      </c>
      <c r="D12" s="18">
        <v>2</v>
      </c>
      <c r="E12" s="18">
        <v>0</v>
      </c>
      <c r="F12" s="18">
        <v>0</v>
      </c>
      <c r="G12" s="18">
        <v>0.5</v>
      </c>
      <c r="H12" s="18">
        <v>0.5</v>
      </c>
      <c r="I12" s="18">
        <v>0.5</v>
      </c>
      <c r="J12" s="19">
        <v>33777771</v>
      </c>
      <c r="K12" s="19">
        <v>19414079</v>
      </c>
      <c r="L12" s="20">
        <f t="shared" si="0"/>
        <v>57.47590330930955</v>
      </c>
      <c r="M12" s="19">
        <v>0</v>
      </c>
      <c r="N12" s="20">
        <f t="shared" si="1"/>
        <v>0</v>
      </c>
      <c r="O12" s="19">
        <v>0</v>
      </c>
      <c r="P12" s="20">
        <f t="shared" si="2"/>
        <v>0</v>
      </c>
      <c r="Q12" s="19">
        <v>14363692</v>
      </c>
      <c r="R12" s="20">
        <f t="shared" si="3"/>
        <v>42.524096690690456</v>
      </c>
    </row>
    <row r="13" spans="1:18" ht="12.75">
      <c r="A13" s="18" t="s">
        <v>142</v>
      </c>
      <c r="B13" s="18" t="s">
        <v>143</v>
      </c>
      <c r="C13" s="18">
        <v>2</v>
      </c>
      <c r="D13" s="18">
        <v>2</v>
      </c>
      <c r="E13" s="18">
        <v>0</v>
      </c>
      <c r="F13" s="18">
        <v>1</v>
      </c>
      <c r="G13" s="18">
        <v>23.5</v>
      </c>
      <c r="H13" s="18">
        <v>23.5</v>
      </c>
      <c r="I13" s="18">
        <v>23.5</v>
      </c>
      <c r="J13" s="19">
        <v>22425222</v>
      </c>
      <c r="K13" s="19">
        <v>19261256</v>
      </c>
      <c r="L13" s="20">
        <f t="shared" si="0"/>
        <v>85.8910382247275</v>
      </c>
      <c r="M13" s="19">
        <v>1800029</v>
      </c>
      <c r="N13" s="20">
        <f t="shared" si="1"/>
        <v>8.026805710106236</v>
      </c>
      <c r="O13" s="19">
        <v>0</v>
      </c>
      <c r="P13" s="20">
        <f t="shared" si="2"/>
        <v>0</v>
      </c>
      <c r="Q13" s="19">
        <v>1363937</v>
      </c>
      <c r="R13" s="20">
        <f t="shared" si="3"/>
        <v>6.0821560651662665</v>
      </c>
    </row>
    <row r="14" spans="1:18" ht="12.75">
      <c r="A14" s="18" t="s">
        <v>144</v>
      </c>
      <c r="B14" s="18" t="s">
        <v>145</v>
      </c>
      <c r="C14" s="18">
        <v>0</v>
      </c>
      <c r="D14" s="18">
        <v>2</v>
      </c>
      <c r="E14" s="18">
        <v>0</v>
      </c>
      <c r="F14" s="18">
        <v>1</v>
      </c>
      <c r="G14" s="18">
        <v>10.5</v>
      </c>
      <c r="H14" s="18">
        <v>0.5</v>
      </c>
      <c r="I14" s="18">
        <v>5.5</v>
      </c>
      <c r="J14" s="19">
        <v>33280912</v>
      </c>
      <c r="K14" s="19">
        <v>16472912</v>
      </c>
      <c r="L14" s="20">
        <f t="shared" si="0"/>
        <v>49.49657629574574</v>
      </c>
      <c r="M14" s="19">
        <v>16769398</v>
      </c>
      <c r="N14" s="20">
        <f t="shared" si="1"/>
        <v>50.387435296244284</v>
      </c>
      <c r="O14" s="19">
        <v>0</v>
      </c>
      <c r="P14" s="20">
        <f t="shared" si="2"/>
        <v>0</v>
      </c>
      <c r="Q14" s="19">
        <v>38603</v>
      </c>
      <c r="R14" s="20">
        <f t="shared" si="3"/>
        <v>0.11599141273532408</v>
      </c>
    </row>
    <row r="15" spans="1:18" ht="12.75">
      <c r="A15" s="18" t="s">
        <v>146</v>
      </c>
      <c r="B15" s="18" t="s">
        <v>147</v>
      </c>
      <c r="C15" s="18">
        <v>1</v>
      </c>
      <c r="D15" s="18">
        <v>2</v>
      </c>
      <c r="E15" s="18">
        <v>0</v>
      </c>
      <c r="F15" s="18">
        <v>1</v>
      </c>
      <c r="G15" s="18">
        <v>10.5</v>
      </c>
      <c r="H15" s="18">
        <v>10.5</v>
      </c>
      <c r="I15" s="18">
        <v>10.5</v>
      </c>
      <c r="J15" s="19">
        <v>16799064</v>
      </c>
      <c r="K15" s="19">
        <v>14721805</v>
      </c>
      <c r="L15" s="20">
        <f t="shared" si="0"/>
        <v>87.63467416994185</v>
      </c>
      <c r="M15" s="19">
        <v>1497817</v>
      </c>
      <c r="N15" s="20">
        <f t="shared" si="1"/>
        <v>8.916074133654114</v>
      </c>
      <c r="O15" s="19">
        <v>2156</v>
      </c>
      <c r="P15" s="20">
        <f t="shared" si="2"/>
        <v>0.012834048373171269</v>
      </c>
      <c r="Q15" s="19">
        <v>577286</v>
      </c>
      <c r="R15" s="20">
        <f t="shared" si="3"/>
        <v>3.4364176480308664</v>
      </c>
    </row>
    <row r="16" spans="1:18" ht="12.75">
      <c r="A16" s="18" t="s">
        <v>148</v>
      </c>
      <c r="B16" s="18" t="s">
        <v>149</v>
      </c>
      <c r="C16" s="18">
        <v>0</v>
      </c>
      <c r="D16" s="18">
        <v>2</v>
      </c>
      <c r="E16" s="18">
        <v>0</v>
      </c>
      <c r="F16" s="18">
        <v>1</v>
      </c>
      <c r="G16" s="18">
        <v>15.5</v>
      </c>
      <c r="H16" s="18">
        <v>0.5</v>
      </c>
      <c r="I16" s="18">
        <v>8</v>
      </c>
      <c r="J16" s="19">
        <v>23406184</v>
      </c>
      <c r="K16" s="19">
        <v>12780874</v>
      </c>
      <c r="L16" s="20">
        <f t="shared" si="0"/>
        <v>54.60468908558524</v>
      </c>
      <c r="M16" s="19">
        <v>7944986</v>
      </c>
      <c r="N16" s="20">
        <f t="shared" si="1"/>
        <v>33.943961134373716</v>
      </c>
      <c r="O16" s="19">
        <v>0</v>
      </c>
      <c r="P16" s="20">
        <f t="shared" si="2"/>
        <v>0</v>
      </c>
      <c r="Q16" s="19">
        <v>2680325</v>
      </c>
      <c r="R16" s="20">
        <f t="shared" si="3"/>
        <v>11.451354052416233</v>
      </c>
    </row>
    <row r="17" spans="1:18" ht="12.75">
      <c r="A17" s="18" t="s">
        <v>150</v>
      </c>
      <c r="B17" s="18" t="s">
        <v>151</v>
      </c>
      <c r="C17" s="18">
        <v>0</v>
      </c>
      <c r="D17" s="18">
        <v>3</v>
      </c>
      <c r="E17" s="18">
        <v>1</v>
      </c>
      <c r="F17" s="18">
        <v>1</v>
      </c>
      <c r="G17" s="18">
        <v>15.5</v>
      </c>
      <c r="H17" s="18">
        <v>10.5</v>
      </c>
      <c r="I17" s="18">
        <v>13</v>
      </c>
      <c r="J17" s="19">
        <v>15131923</v>
      </c>
      <c r="K17" s="19">
        <v>11579899</v>
      </c>
      <c r="L17" s="20">
        <f t="shared" si="0"/>
        <v>76.52628816575395</v>
      </c>
      <c r="M17" s="19">
        <v>2076654</v>
      </c>
      <c r="N17" s="20">
        <f t="shared" si="1"/>
        <v>13.723662220591526</v>
      </c>
      <c r="O17" s="19">
        <v>3753</v>
      </c>
      <c r="P17" s="20">
        <f t="shared" si="2"/>
        <v>0.024801870852766035</v>
      </c>
      <c r="Q17" s="19">
        <v>1471618</v>
      </c>
      <c r="R17" s="20">
        <f t="shared" si="3"/>
        <v>9.725254351347148</v>
      </c>
    </row>
    <row r="18" spans="1:18" ht="12.75">
      <c r="A18" s="18" t="s">
        <v>152</v>
      </c>
      <c r="B18" s="18" t="s">
        <v>153</v>
      </c>
      <c r="C18" s="18">
        <v>3</v>
      </c>
      <c r="D18" s="18">
        <v>10</v>
      </c>
      <c r="E18" s="18">
        <v>0</v>
      </c>
      <c r="F18" s="18">
        <v>3</v>
      </c>
      <c r="G18" s="18">
        <v>2.5</v>
      </c>
      <c r="H18" s="18">
        <v>0.5</v>
      </c>
      <c r="I18" s="18">
        <v>1.5</v>
      </c>
      <c r="J18" s="19">
        <v>34082202</v>
      </c>
      <c r="K18" s="19">
        <v>10746398</v>
      </c>
      <c r="L18" s="20">
        <f t="shared" si="0"/>
        <v>31.53082069051759</v>
      </c>
      <c r="M18" s="19">
        <v>6185134</v>
      </c>
      <c r="N18" s="20">
        <f t="shared" si="1"/>
        <v>18.147694799766754</v>
      </c>
      <c r="O18" s="19">
        <v>156564</v>
      </c>
      <c r="P18" s="20">
        <f t="shared" si="2"/>
        <v>0.4593717272141043</v>
      </c>
      <c r="Q18" s="19">
        <v>16994106</v>
      </c>
      <c r="R18" s="20">
        <f t="shared" si="3"/>
        <v>49.862112782501555</v>
      </c>
    </row>
    <row r="19" spans="1:18" ht="12.75">
      <c r="A19" s="18" t="s">
        <v>154</v>
      </c>
      <c r="B19" s="18" t="s">
        <v>155</v>
      </c>
      <c r="C19" s="18">
        <v>5</v>
      </c>
      <c r="D19" s="18">
        <v>11</v>
      </c>
      <c r="E19" s="18">
        <v>0</v>
      </c>
      <c r="F19" s="18">
        <v>1</v>
      </c>
      <c r="G19" s="18">
        <v>10.5</v>
      </c>
      <c r="H19" s="18">
        <v>5.5</v>
      </c>
      <c r="I19" s="18">
        <v>8</v>
      </c>
      <c r="J19" s="19">
        <v>12834482</v>
      </c>
      <c r="K19" s="19">
        <v>10593877</v>
      </c>
      <c r="L19" s="20">
        <f t="shared" si="0"/>
        <v>82.54230283699802</v>
      </c>
      <c r="M19" s="19">
        <v>208452</v>
      </c>
      <c r="N19" s="20">
        <f t="shared" si="1"/>
        <v>1.6241559261994367</v>
      </c>
      <c r="O19" s="19">
        <v>0</v>
      </c>
      <c r="P19" s="20">
        <f t="shared" si="2"/>
        <v>0</v>
      </c>
      <c r="Q19" s="19">
        <v>2032153</v>
      </c>
      <c r="R19" s="20">
        <f t="shared" si="3"/>
        <v>15.833541236802546</v>
      </c>
    </row>
    <row r="20" spans="1:18" ht="12.75">
      <c r="A20" s="18" t="s">
        <v>156</v>
      </c>
      <c r="B20" s="18" t="s">
        <v>157</v>
      </c>
      <c r="C20" s="18">
        <v>0</v>
      </c>
      <c r="D20" s="18">
        <v>1</v>
      </c>
      <c r="E20" s="18">
        <v>0</v>
      </c>
      <c r="F20" s="18">
        <v>5</v>
      </c>
      <c r="G20" s="18">
        <v>30.5</v>
      </c>
      <c r="H20" s="18">
        <v>30.5</v>
      </c>
      <c r="I20" s="18">
        <v>30.5</v>
      </c>
      <c r="J20" s="19">
        <v>11481096</v>
      </c>
      <c r="K20" s="19">
        <v>10358435</v>
      </c>
      <c r="L20" s="20">
        <f t="shared" si="0"/>
        <v>90.22165653871372</v>
      </c>
      <c r="M20" s="19">
        <v>792504</v>
      </c>
      <c r="N20" s="20">
        <f t="shared" si="1"/>
        <v>6.902685945662331</v>
      </c>
      <c r="O20" s="19">
        <v>0</v>
      </c>
      <c r="P20" s="20">
        <f t="shared" si="2"/>
        <v>0</v>
      </c>
      <c r="Q20" s="19">
        <v>330158</v>
      </c>
      <c r="R20" s="20">
        <f t="shared" si="3"/>
        <v>2.8756662255937937</v>
      </c>
    </row>
    <row r="21" spans="1:18" ht="12.75">
      <c r="A21" s="18" t="s">
        <v>158</v>
      </c>
      <c r="B21" s="18" t="s">
        <v>159</v>
      </c>
      <c r="C21" s="18">
        <v>1</v>
      </c>
      <c r="D21" s="18">
        <v>7</v>
      </c>
      <c r="E21" s="18">
        <v>0</v>
      </c>
      <c r="F21" s="18">
        <v>3</v>
      </c>
      <c r="G21" s="18">
        <v>10.5</v>
      </c>
      <c r="H21" s="18">
        <v>5.5</v>
      </c>
      <c r="I21" s="18">
        <v>8</v>
      </c>
      <c r="J21" s="19">
        <v>14602239</v>
      </c>
      <c r="K21" s="19">
        <v>10180864</v>
      </c>
      <c r="L21" s="20">
        <f t="shared" si="0"/>
        <v>69.72125302154005</v>
      </c>
      <c r="M21" s="19">
        <v>0</v>
      </c>
      <c r="N21" s="20">
        <f t="shared" si="1"/>
        <v>0</v>
      </c>
      <c r="O21" s="19">
        <v>0</v>
      </c>
      <c r="P21" s="20">
        <f t="shared" si="2"/>
        <v>0</v>
      </c>
      <c r="Q21" s="19">
        <v>4421376</v>
      </c>
      <c r="R21" s="20">
        <f t="shared" si="3"/>
        <v>30.27875382672479</v>
      </c>
    </row>
    <row r="22" spans="1:18" ht="12.75">
      <c r="A22" s="18" t="s">
        <v>13</v>
      </c>
      <c r="B22" s="18" t="s">
        <v>14</v>
      </c>
      <c r="C22" s="18">
        <v>0</v>
      </c>
      <c r="D22" s="18">
        <v>1</v>
      </c>
      <c r="E22" s="18">
        <v>0</v>
      </c>
      <c r="F22" s="18">
        <v>1</v>
      </c>
      <c r="G22" s="18">
        <v>40.5</v>
      </c>
      <c r="H22" s="18">
        <v>40.5</v>
      </c>
      <c r="I22" s="18">
        <v>40.5</v>
      </c>
      <c r="J22" s="19">
        <v>26759171</v>
      </c>
      <c r="K22" s="19">
        <v>9988759</v>
      </c>
      <c r="L22" s="20">
        <f t="shared" si="0"/>
        <v>37.32835744425715</v>
      </c>
      <c r="M22" s="19">
        <v>1985689</v>
      </c>
      <c r="N22" s="20">
        <f t="shared" si="1"/>
        <v>7.420592364389764</v>
      </c>
      <c r="O22" s="19">
        <v>0</v>
      </c>
      <c r="P22" s="20">
        <f t="shared" si="2"/>
        <v>0</v>
      </c>
      <c r="Q22" s="19">
        <v>14784724</v>
      </c>
      <c r="R22" s="20">
        <f t="shared" si="3"/>
        <v>55.25105392838964</v>
      </c>
    </row>
    <row r="23" spans="1:18" ht="12.75">
      <c r="A23" s="18" t="s">
        <v>160</v>
      </c>
      <c r="B23" s="18" t="s">
        <v>161</v>
      </c>
      <c r="C23" s="18">
        <v>0</v>
      </c>
      <c r="D23" s="18">
        <v>3</v>
      </c>
      <c r="E23" s="18">
        <v>1</v>
      </c>
      <c r="F23" s="18">
        <v>1</v>
      </c>
      <c r="G23" s="18">
        <v>10.5</v>
      </c>
      <c r="H23" s="18">
        <v>10.5</v>
      </c>
      <c r="I23" s="18">
        <v>10.5</v>
      </c>
      <c r="J23" s="19">
        <v>10642822</v>
      </c>
      <c r="K23" s="19">
        <v>9699628</v>
      </c>
      <c r="L23" s="20">
        <f t="shared" si="0"/>
        <v>91.1377452333601</v>
      </c>
      <c r="M23" s="19">
        <v>905795</v>
      </c>
      <c r="N23" s="20">
        <f t="shared" si="1"/>
        <v>8.510853606308553</v>
      </c>
      <c r="O23" s="19">
        <v>37399</v>
      </c>
      <c r="P23" s="20">
        <f t="shared" si="2"/>
        <v>0.3514011603313482</v>
      </c>
      <c r="Q23" s="19">
        <v>0</v>
      </c>
      <c r="R23" s="20">
        <f t="shared" si="3"/>
        <v>0</v>
      </c>
    </row>
    <row r="24" spans="1:18" ht="12.75">
      <c r="A24" s="18" t="s">
        <v>162</v>
      </c>
      <c r="B24" s="18" t="s">
        <v>163</v>
      </c>
      <c r="C24" s="18">
        <v>0</v>
      </c>
      <c r="D24" s="18">
        <v>2</v>
      </c>
      <c r="E24" s="18">
        <v>0</v>
      </c>
      <c r="F24" s="18">
        <v>1</v>
      </c>
      <c r="G24" s="18">
        <v>15.5</v>
      </c>
      <c r="H24" s="18">
        <v>15.5</v>
      </c>
      <c r="I24" s="18">
        <v>15.5</v>
      </c>
      <c r="J24" s="19">
        <v>12076472</v>
      </c>
      <c r="K24" s="19">
        <v>9491766</v>
      </c>
      <c r="L24" s="20">
        <f t="shared" si="0"/>
        <v>78.59717639390047</v>
      </c>
      <c r="M24" s="19">
        <v>1238059</v>
      </c>
      <c r="N24" s="20">
        <f t="shared" si="1"/>
        <v>10.251826858042646</v>
      </c>
      <c r="O24" s="19">
        <v>0</v>
      </c>
      <c r="P24" s="20">
        <f t="shared" si="2"/>
        <v>0</v>
      </c>
      <c r="Q24" s="19">
        <v>1346647</v>
      </c>
      <c r="R24" s="20">
        <f t="shared" si="3"/>
        <v>11.150996748056881</v>
      </c>
    </row>
    <row r="25" spans="1:18" ht="12.75">
      <c r="A25" s="18" t="s">
        <v>24</v>
      </c>
      <c r="B25" s="18" t="s">
        <v>25</v>
      </c>
      <c r="C25" s="18">
        <v>0</v>
      </c>
      <c r="D25" s="18">
        <v>3</v>
      </c>
      <c r="E25" s="18">
        <v>0</v>
      </c>
      <c r="F25" s="18">
        <v>2</v>
      </c>
      <c r="G25" s="18">
        <v>10.5</v>
      </c>
      <c r="H25" s="18">
        <v>10.5</v>
      </c>
      <c r="I25" s="18">
        <v>10.5</v>
      </c>
      <c r="J25" s="19">
        <v>13740047</v>
      </c>
      <c r="K25" s="19">
        <v>9411458</v>
      </c>
      <c r="L25" s="20">
        <f t="shared" si="0"/>
        <v>68.49654881093201</v>
      </c>
      <c r="M25" s="19">
        <v>166159</v>
      </c>
      <c r="N25" s="20">
        <f t="shared" si="1"/>
        <v>1.2093044514330993</v>
      </c>
      <c r="O25" s="19">
        <v>0</v>
      </c>
      <c r="P25" s="20">
        <f t="shared" si="2"/>
        <v>0</v>
      </c>
      <c r="Q25" s="19">
        <v>4162431</v>
      </c>
      <c r="R25" s="20">
        <f t="shared" si="3"/>
        <v>30.29415401563037</v>
      </c>
    </row>
    <row r="26" spans="1:18" ht="12.75">
      <c r="A26" s="18" t="s">
        <v>26</v>
      </c>
      <c r="B26" s="18" t="s">
        <v>27</v>
      </c>
      <c r="C26" s="18">
        <v>0</v>
      </c>
      <c r="D26" s="18">
        <v>1</v>
      </c>
      <c r="E26" s="18">
        <v>0</v>
      </c>
      <c r="F26" s="18">
        <v>1</v>
      </c>
      <c r="G26" s="18">
        <v>20.5</v>
      </c>
      <c r="H26" s="18">
        <v>15.5</v>
      </c>
      <c r="I26" s="18">
        <v>18</v>
      </c>
      <c r="J26" s="19">
        <v>17617164</v>
      </c>
      <c r="K26" s="19">
        <v>9248245</v>
      </c>
      <c r="L26" s="20">
        <f t="shared" si="0"/>
        <v>52.49565139996426</v>
      </c>
      <c r="M26" s="19">
        <v>1683888</v>
      </c>
      <c r="N26" s="20">
        <f t="shared" si="1"/>
        <v>9.558224013808351</v>
      </c>
      <c r="O26" s="19">
        <v>0</v>
      </c>
      <c r="P26" s="20">
        <f t="shared" si="2"/>
        <v>0</v>
      </c>
      <c r="Q26" s="19">
        <v>6685031</v>
      </c>
      <c r="R26" s="20">
        <f t="shared" si="3"/>
        <v>37.946124586227384</v>
      </c>
    </row>
    <row r="27" spans="1:18" ht="12.75">
      <c r="A27" s="18" t="s">
        <v>164</v>
      </c>
      <c r="B27" s="18" t="s">
        <v>165</v>
      </c>
      <c r="C27" s="18">
        <v>0</v>
      </c>
      <c r="D27" s="18">
        <v>2</v>
      </c>
      <c r="E27" s="18">
        <v>0</v>
      </c>
      <c r="F27" s="18">
        <v>17</v>
      </c>
      <c r="G27" s="18">
        <v>2.5</v>
      </c>
      <c r="H27" s="18">
        <v>0.5</v>
      </c>
      <c r="I27" s="18">
        <v>1.5</v>
      </c>
      <c r="J27" s="19">
        <v>15928562</v>
      </c>
      <c r="K27" s="19">
        <v>9137672</v>
      </c>
      <c r="L27" s="20">
        <f t="shared" si="0"/>
        <v>57.36658462954786</v>
      </c>
      <c r="M27" s="19">
        <v>2403361</v>
      </c>
      <c r="N27" s="20">
        <f t="shared" si="1"/>
        <v>15.088373953656331</v>
      </c>
      <c r="O27" s="19">
        <v>27991</v>
      </c>
      <c r="P27" s="20">
        <f t="shared" si="2"/>
        <v>0.17572835513965415</v>
      </c>
      <c r="Q27" s="19">
        <v>4359540</v>
      </c>
      <c r="R27" s="20">
        <f t="shared" si="3"/>
        <v>27.369325617717404</v>
      </c>
    </row>
    <row r="28" spans="1:18" ht="12.75">
      <c r="A28" s="18" t="s">
        <v>166</v>
      </c>
      <c r="B28" s="18" t="s">
        <v>167</v>
      </c>
      <c r="C28" s="18">
        <v>1</v>
      </c>
      <c r="D28" s="18">
        <v>1</v>
      </c>
      <c r="E28" s="18">
        <v>1</v>
      </c>
      <c r="F28" s="18">
        <v>1</v>
      </c>
      <c r="G28" s="18">
        <v>17.5</v>
      </c>
      <c r="H28" s="18">
        <v>17.5</v>
      </c>
      <c r="I28" s="18">
        <v>17.5</v>
      </c>
      <c r="J28" s="19">
        <v>8959728</v>
      </c>
      <c r="K28" s="19">
        <v>8549618</v>
      </c>
      <c r="L28" s="20">
        <f t="shared" si="0"/>
        <v>95.42274051176554</v>
      </c>
      <c r="M28" s="19">
        <v>375507</v>
      </c>
      <c r="N28" s="20">
        <f t="shared" si="1"/>
        <v>4.191053567697591</v>
      </c>
      <c r="O28" s="19">
        <v>0</v>
      </c>
      <c r="P28" s="20">
        <f t="shared" si="2"/>
        <v>0</v>
      </c>
      <c r="Q28" s="19">
        <v>34603</v>
      </c>
      <c r="R28" s="20">
        <f t="shared" si="3"/>
        <v>0.3862059205368734</v>
      </c>
    </row>
    <row r="29" spans="1:18" ht="12.75">
      <c r="A29" s="18" t="s">
        <v>168</v>
      </c>
      <c r="B29" s="18" t="s">
        <v>169</v>
      </c>
      <c r="C29" s="18">
        <v>2</v>
      </c>
      <c r="D29" s="18">
        <v>3</v>
      </c>
      <c r="E29" s="18">
        <v>0</v>
      </c>
      <c r="F29" s="18">
        <v>1</v>
      </c>
      <c r="G29" s="18">
        <v>23.5</v>
      </c>
      <c r="H29" s="18">
        <v>23.5</v>
      </c>
      <c r="I29" s="18">
        <v>23.5</v>
      </c>
      <c r="J29" s="19">
        <v>8466412</v>
      </c>
      <c r="K29" s="19">
        <v>8466412</v>
      </c>
      <c r="L29" s="20">
        <f t="shared" si="0"/>
        <v>100</v>
      </c>
      <c r="M29" s="19">
        <v>0</v>
      </c>
      <c r="N29" s="20">
        <f t="shared" si="1"/>
        <v>0</v>
      </c>
      <c r="O29" s="19">
        <v>0</v>
      </c>
      <c r="P29" s="20">
        <f t="shared" si="2"/>
        <v>0</v>
      </c>
      <c r="Q29" s="19">
        <v>0</v>
      </c>
      <c r="R29" s="20">
        <f t="shared" si="3"/>
        <v>0</v>
      </c>
    </row>
    <row r="30" spans="1:18" ht="12.75">
      <c r="A30" s="18" t="s">
        <v>19</v>
      </c>
      <c r="B30" s="18" t="s">
        <v>170</v>
      </c>
      <c r="C30" s="18">
        <v>0</v>
      </c>
      <c r="D30" s="18">
        <v>1</v>
      </c>
      <c r="E30" s="18">
        <v>0</v>
      </c>
      <c r="F30" s="18">
        <v>1</v>
      </c>
      <c r="G30" s="18">
        <v>15.5</v>
      </c>
      <c r="H30" s="18">
        <v>15.5</v>
      </c>
      <c r="I30" s="18">
        <v>15.5</v>
      </c>
      <c r="J30" s="19">
        <v>13796548</v>
      </c>
      <c r="K30" s="19">
        <v>8316284</v>
      </c>
      <c r="L30" s="20">
        <f t="shared" si="0"/>
        <v>60.27800577361816</v>
      </c>
      <c r="M30" s="19">
        <v>1801165</v>
      </c>
      <c r="N30" s="20">
        <f t="shared" si="1"/>
        <v>13.055185978405612</v>
      </c>
      <c r="O30" s="19">
        <v>51</v>
      </c>
      <c r="P30" s="20">
        <f t="shared" si="2"/>
        <v>0.0003696576853862285</v>
      </c>
      <c r="Q30" s="19">
        <v>3679049</v>
      </c>
      <c r="R30" s="20">
        <f t="shared" si="3"/>
        <v>26.666445838480758</v>
      </c>
    </row>
    <row r="31" spans="1:18" ht="12.75">
      <c r="A31" s="18" t="s">
        <v>65</v>
      </c>
      <c r="B31" s="18" t="s">
        <v>66</v>
      </c>
      <c r="C31" s="18">
        <v>0</v>
      </c>
      <c r="D31" s="18">
        <v>1</v>
      </c>
      <c r="E31" s="18">
        <v>0</v>
      </c>
      <c r="F31" s="18">
        <v>1</v>
      </c>
      <c r="G31" s="18">
        <v>20.5</v>
      </c>
      <c r="H31" s="18">
        <v>20.5</v>
      </c>
      <c r="I31" s="18">
        <v>20.5</v>
      </c>
      <c r="J31" s="19">
        <v>8358668</v>
      </c>
      <c r="K31" s="19">
        <v>8194183</v>
      </c>
      <c r="L31" s="20">
        <f t="shared" si="0"/>
        <v>98.03216254073017</v>
      </c>
      <c r="M31" s="19">
        <v>115150</v>
      </c>
      <c r="N31" s="20">
        <f t="shared" si="1"/>
        <v>1.377611839589753</v>
      </c>
      <c r="O31" s="19">
        <v>10</v>
      </c>
      <c r="P31" s="20">
        <f t="shared" si="2"/>
        <v>0.000119636286547091</v>
      </c>
      <c r="Q31" s="19">
        <v>49327</v>
      </c>
      <c r="R31" s="20">
        <f t="shared" si="3"/>
        <v>0.5901299106508358</v>
      </c>
    </row>
    <row r="32" spans="1:18" ht="12.75">
      <c r="A32" s="18" t="s">
        <v>39</v>
      </c>
      <c r="B32" s="18" t="s">
        <v>40</v>
      </c>
      <c r="C32" s="18">
        <v>0</v>
      </c>
      <c r="D32" s="18">
        <v>1</v>
      </c>
      <c r="E32" s="18">
        <v>0</v>
      </c>
      <c r="F32" s="18">
        <v>1</v>
      </c>
      <c r="G32" s="18">
        <v>40.5</v>
      </c>
      <c r="H32" s="18">
        <v>40.5</v>
      </c>
      <c r="I32" s="18">
        <v>40.5</v>
      </c>
      <c r="J32" s="19">
        <v>23819944</v>
      </c>
      <c r="K32" s="19">
        <v>8157548</v>
      </c>
      <c r="L32" s="20">
        <f t="shared" si="0"/>
        <v>34.246713594288885</v>
      </c>
      <c r="M32" s="19">
        <v>3547054</v>
      </c>
      <c r="N32" s="20">
        <f t="shared" si="1"/>
        <v>14.891109735606431</v>
      </c>
      <c r="O32" s="19">
        <v>18328</v>
      </c>
      <c r="P32" s="20">
        <f t="shared" si="2"/>
        <v>0.0769439256448294</v>
      </c>
      <c r="Q32" s="19">
        <v>12097016</v>
      </c>
      <c r="R32" s="20">
        <f t="shared" si="3"/>
        <v>50.78524114078522</v>
      </c>
    </row>
    <row r="33" spans="1:18" ht="12.75">
      <c r="A33" s="18" t="s">
        <v>58</v>
      </c>
      <c r="B33" s="18" t="s">
        <v>98</v>
      </c>
      <c r="C33" s="18">
        <v>0</v>
      </c>
      <c r="D33" s="18">
        <v>1</v>
      </c>
      <c r="E33" s="18">
        <v>0</v>
      </c>
      <c r="F33" s="18">
        <v>1</v>
      </c>
      <c r="G33" s="18">
        <v>30.5</v>
      </c>
      <c r="H33" s="18">
        <v>30.5</v>
      </c>
      <c r="I33" s="18">
        <v>30.5</v>
      </c>
      <c r="J33" s="19">
        <v>7988169</v>
      </c>
      <c r="K33" s="19">
        <v>7952821</v>
      </c>
      <c r="L33" s="20">
        <f t="shared" si="0"/>
        <v>99.55749559129258</v>
      </c>
      <c r="M33" s="19">
        <v>25577</v>
      </c>
      <c r="N33" s="20">
        <f t="shared" si="1"/>
        <v>0.32018601509307076</v>
      </c>
      <c r="O33" s="19">
        <v>0</v>
      </c>
      <c r="P33" s="20">
        <f t="shared" si="2"/>
        <v>0</v>
      </c>
      <c r="Q33" s="19">
        <v>9772</v>
      </c>
      <c r="R33" s="20">
        <f t="shared" si="3"/>
        <v>0.12233091212767282</v>
      </c>
    </row>
    <row r="34" spans="1:18" ht="12.75">
      <c r="A34" s="18" t="s">
        <v>171</v>
      </c>
      <c r="B34" s="18" t="s">
        <v>172</v>
      </c>
      <c r="C34" s="18">
        <v>0</v>
      </c>
      <c r="D34" s="18">
        <v>4</v>
      </c>
      <c r="E34" s="18">
        <v>0</v>
      </c>
      <c r="F34" s="18">
        <v>1</v>
      </c>
      <c r="G34" s="18">
        <v>7.5</v>
      </c>
      <c r="H34" s="18">
        <v>7.5</v>
      </c>
      <c r="I34" s="18">
        <v>7.5</v>
      </c>
      <c r="J34" s="19">
        <v>24370731</v>
      </c>
      <c r="K34" s="19">
        <v>7819467</v>
      </c>
      <c r="L34" s="20">
        <f t="shared" si="0"/>
        <v>32.08548401769319</v>
      </c>
      <c r="M34" s="19">
        <v>0</v>
      </c>
      <c r="N34" s="20">
        <f t="shared" si="1"/>
        <v>0</v>
      </c>
      <c r="O34" s="19">
        <v>0</v>
      </c>
      <c r="P34" s="20">
        <f t="shared" si="2"/>
        <v>0</v>
      </c>
      <c r="Q34" s="19">
        <v>16551264</v>
      </c>
      <c r="R34" s="20">
        <f t="shared" si="3"/>
        <v>67.91451598230681</v>
      </c>
    </row>
    <row r="35" spans="1:18" ht="12.75">
      <c r="A35" s="18" t="s">
        <v>173</v>
      </c>
      <c r="B35" s="18" t="s">
        <v>174</v>
      </c>
      <c r="C35" s="18">
        <v>1</v>
      </c>
      <c r="D35" s="18">
        <v>16</v>
      </c>
      <c r="E35" s="18">
        <v>0</v>
      </c>
      <c r="F35" s="18">
        <v>3</v>
      </c>
      <c r="G35" s="18">
        <v>2.5</v>
      </c>
      <c r="H35" s="18">
        <v>0.5</v>
      </c>
      <c r="I35" s="18">
        <v>1.5</v>
      </c>
      <c r="J35" s="19">
        <v>21530650</v>
      </c>
      <c r="K35" s="19">
        <v>7339536</v>
      </c>
      <c r="L35" s="20">
        <f t="shared" si="0"/>
        <v>34.08878041303909</v>
      </c>
      <c r="M35" s="19">
        <v>3266301</v>
      </c>
      <c r="N35" s="20">
        <f t="shared" si="1"/>
        <v>15.170470933297416</v>
      </c>
      <c r="O35" s="19">
        <v>56396</v>
      </c>
      <c r="P35" s="20">
        <f t="shared" si="2"/>
        <v>0.2619335691212295</v>
      </c>
      <c r="Q35" s="19">
        <v>10868417</v>
      </c>
      <c r="R35" s="20">
        <f t="shared" si="3"/>
        <v>50.47881508454227</v>
      </c>
    </row>
    <row r="36" spans="1:18" ht="12.75">
      <c r="A36" s="18" t="s">
        <v>175</v>
      </c>
      <c r="B36" s="18" t="s">
        <v>176</v>
      </c>
      <c r="C36" s="18">
        <v>0</v>
      </c>
      <c r="D36" s="18">
        <v>2</v>
      </c>
      <c r="E36" s="18">
        <v>0</v>
      </c>
      <c r="F36" s="18">
        <v>1</v>
      </c>
      <c r="G36" s="18">
        <v>15.5</v>
      </c>
      <c r="H36" s="18">
        <v>15.5</v>
      </c>
      <c r="I36" s="18">
        <v>15.5</v>
      </c>
      <c r="J36" s="19">
        <v>8840834</v>
      </c>
      <c r="K36" s="19">
        <v>7198013</v>
      </c>
      <c r="L36" s="20">
        <f t="shared" si="0"/>
        <v>81.41780515277178</v>
      </c>
      <c r="M36" s="19">
        <v>1622170</v>
      </c>
      <c r="N36" s="20">
        <f t="shared" si="1"/>
        <v>18.34860828740818</v>
      </c>
      <c r="O36" s="19">
        <v>8807</v>
      </c>
      <c r="P36" s="20">
        <f t="shared" si="2"/>
        <v>0.09961729854898305</v>
      </c>
      <c r="Q36" s="19">
        <v>11845</v>
      </c>
      <c r="R36" s="20">
        <f t="shared" si="3"/>
        <v>0.1339805724211087</v>
      </c>
    </row>
    <row r="37" spans="1:18" ht="12.75">
      <c r="A37" s="18" t="s">
        <v>177</v>
      </c>
      <c r="B37" s="18" t="s">
        <v>25</v>
      </c>
      <c r="C37" s="18">
        <v>0</v>
      </c>
      <c r="D37" s="18">
        <v>5</v>
      </c>
      <c r="E37" s="18">
        <v>0</v>
      </c>
      <c r="F37" s="18">
        <v>5</v>
      </c>
      <c r="G37" s="18">
        <v>10.5</v>
      </c>
      <c r="H37" s="18">
        <v>10.5</v>
      </c>
      <c r="I37" s="18">
        <v>10.5</v>
      </c>
      <c r="J37" s="19">
        <v>13223190</v>
      </c>
      <c r="K37" s="19">
        <v>6968960</v>
      </c>
      <c r="L37" s="20">
        <f t="shared" si="0"/>
        <v>52.70256269478091</v>
      </c>
      <c r="M37" s="19">
        <v>1162378</v>
      </c>
      <c r="N37" s="20">
        <f t="shared" si="1"/>
        <v>8.790450715750133</v>
      </c>
      <c r="O37" s="19">
        <v>34735</v>
      </c>
      <c r="P37" s="20">
        <f t="shared" si="2"/>
        <v>0.2626824540825625</v>
      </c>
      <c r="Q37" s="19">
        <v>5057118</v>
      </c>
      <c r="R37" s="20">
        <f t="shared" si="3"/>
        <v>38.24431169785808</v>
      </c>
    </row>
    <row r="38" spans="1:18" ht="12.75">
      <c r="A38" s="18" t="s">
        <v>178</v>
      </c>
      <c r="B38" s="18" t="s">
        <v>179</v>
      </c>
      <c r="C38" s="18">
        <v>0</v>
      </c>
      <c r="D38" s="18">
        <v>2</v>
      </c>
      <c r="E38" s="18">
        <v>0</v>
      </c>
      <c r="F38" s="18">
        <v>1</v>
      </c>
      <c r="G38" s="18">
        <v>10.5</v>
      </c>
      <c r="H38" s="18">
        <v>10.5</v>
      </c>
      <c r="I38" s="18">
        <v>10.5</v>
      </c>
      <c r="J38" s="19">
        <v>13057938</v>
      </c>
      <c r="K38" s="19">
        <v>6888721</v>
      </c>
      <c r="L38" s="20">
        <f t="shared" si="0"/>
        <v>52.755044479457624</v>
      </c>
      <c r="M38" s="19">
        <v>4372363</v>
      </c>
      <c r="N38" s="20">
        <f t="shared" si="1"/>
        <v>33.484329608549224</v>
      </c>
      <c r="O38" s="19">
        <v>0</v>
      </c>
      <c r="P38" s="20">
        <f t="shared" si="2"/>
        <v>0</v>
      </c>
      <c r="Q38" s="19">
        <v>1796854</v>
      </c>
      <c r="R38" s="20">
        <f t="shared" si="3"/>
        <v>13.760625911993149</v>
      </c>
    </row>
    <row r="39" spans="1:18" ht="12.75">
      <c r="A39" s="18" t="s">
        <v>180</v>
      </c>
      <c r="B39" s="18" t="s">
        <v>181</v>
      </c>
      <c r="C39" s="18">
        <v>1</v>
      </c>
      <c r="D39" s="18">
        <v>2</v>
      </c>
      <c r="E39" s="18">
        <v>0</v>
      </c>
      <c r="F39" s="18">
        <v>1</v>
      </c>
      <c r="G39" s="18">
        <v>20.5</v>
      </c>
      <c r="H39" s="18">
        <v>20.5</v>
      </c>
      <c r="I39" s="18">
        <v>20.5</v>
      </c>
      <c r="J39" s="19">
        <v>7150281</v>
      </c>
      <c r="K39" s="19">
        <v>6828252</v>
      </c>
      <c r="L39" s="20">
        <f t="shared" si="0"/>
        <v>95.49627490164373</v>
      </c>
      <c r="M39" s="19">
        <v>167593</v>
      </c>
      <c r="N39" s="20">
        <f t="shared" si="1"/>
        <v>2.3438659263880677</v>
      </c>
      <c r="O39" s="19">
        <v>127</v>
      </c>
      <c r="P39" s="20">
        <f t="shared" si="2"/>
        <v>0.0017761539721306058</v>
      </c>
      <c r="Q39" s="19">
        <v>154311</v>
      </c>
      <c r="R39" s="20">
        <f t="shared" si="3"/>
        <v>2.1581109889247707</v>
      </c>
    </row>
    <row r="40" spans="1:18" ht="12.75">
      <c r="A40" s="18" t="s">
        <v>182</v>
      </c>
      <c r="B40" s="18" t="s">
        <v>25</v>
      </c>
      <c r="C40" s="18">
        <v>0</v>
      </c>
      <c r="D40" s="18">
        <v>3</v>
      </c>
      <c r="E40" s="18">
        <v>0</v>
      </c>
      <c r="F40" s="18">
        <v>2</v>
      </c>
      <c r="G40" s="18">
        <v>10.5</v>
      </c>
      <c r="H40" s="18">
        <v>10.5</v>
      </c>
      <c r="I40" s="18">
        <v>10.5</v>
      </c>
      <c r="J40" s="19">
        <v>12586864</v>
      </c>
      <c r="K40" s="19">
        <v>6550491</v>
      </c>
      <c r="L40" s="20">
        <f t="shared" si="0"/>
        <v>52.04227995154314</v>
      </c>
      <c r="M40" s="19">
        <v>79222</v>
      </c>
      <c r="N40" s="20">
        <f t="shared" si="1"/>
        <v>0.6294022085246969</v>
      </c>
      <c r="O40" s="19">
        <v>880</v>
      </c>
      <c r="P40" s="20">
        <f t="shared" si="2"/>
        <v>0.006991415812548701</v>
      </c>
      <c r="Q40" s="19">
        <v>5956272</v>
      </c>
      <c r="R40" s="20">
        <f t="shared" si="3"/>
        <v>47.321334368910314</v>
      </c>
    </row>
    <row r="41" spans="1:18" ht="12.75">
      <c r="A41" s="18" t="s">
        <v>183</v>
      </c>
      <c r="B41" s="18" t="s">
        <v>184</v>
      </c>
      <c r="C41" s="18">
        <v>2</v>
      </c>
      <c r="D41" s="18">
        <v>6</v>
      </c>
      <c r="E41" s="18">
        <v>0</v>
      </c>
      <c r="F41" s="18">
        <v>2</v>
      </c>
      <c r="G41" s="18">
        <v>10.5</v>
      </c>
      <c r="H41" s="18">
        <v>10.5</v>
      </c>
      <c r="I41" s="18">
        <v>10.5</v>
      </c>
      <c r="J41" s="19">
        <v>12220330</v>
      </c>
      <c r="K41" s="19">
        <v>6430340</v>
      </c>
      <c r="L41" s="20">
        <f t="shared" si="0"/>
        <v>52.62001926298227</v>
      </c>
      <c r="M41" s="19">
        <v>44802</v>
      </c>
      <c r="N41" s="20">
        <f t="shared" si="1"/>
        <v>0.36661857740339254</v>
      </c>
      <c r="O41" s="19">
        <v>0</v>
      </c>
      <c r="P41" s="20">
        <f t="shared" si="2"/>
        <v>0</v>
      </c>
      <c r="Q41" s="19">
        <v>5745189</v>
      </c>
      <c r="R41" s="20">
        <f t="shared" si="3"/>
        <v>47.01337034269942</v>
      </c>
    </row>
    <row r="42" spans="1:18" ht="12.75">
      <c r="A42" s="18" t="s">
        <v>185</v>
      </c>
      <c r="B42" s="18" t="s">
        <v>186</v>
      </c>
      <c r="C42" s="18">
        <v>2</v>
      </c>
      <c r="D42" s="18">
        <v>2</v>
      </c>
      <c r="E42" s="18">
        <v>0</v>
      </c>
      <c r="F42" s="18">
        <v>0</v>
      </c>
      <c r="G42" s="18">
        <v>5.5</v>
      </c>
      <c r="H42" s="18">
        <v>5.5</v>
      </c>
      <c r="I42" s="18">
        <v>5.5</v>
      </c>
      <c r="J42" s="19">
        <v>18289860</v>
      </c>
      <c r="K42" s="19">
        <v>6388941</v>
      </c>
      <c r="L42" s="20">
        <f t="shared" si="0"/>
        <v>34.93160144473495</v>
      </c>
      <c r="M42" s="19">
        <v>3159485</v>
      </c>
      <c r="N42" s="20">
        <f t="shared" si="1"/>
        <v>17.274517136817888</v>
      </c>
      <c r="O42" s="19">
        <v>424</v>
      </c>
      <c r="P42" s="20">
        <f t="shared" si="2"/>
        <v>0.0023182244150583985</v>
      </c>
      <c r="Q42" s="19">
        <v>8741011</v>
      </c>
      <c r="R42" s="20">
        <f t="shared" si="3"/>
        <v>47.79156866154251</v>
      </c>
    </row>
    <row r="43" spans="1:18" ht="12.75">
      <c r="A43" s="18" t="s">
        <v>187</v>
      </c>
      <c r="B43" s="18" t="s">
        <v>188</v>
      </c>
      <c r="C43" s="18">
        <v>0</v>
      </c>
      <c r="D43" s="18">
        <v>2</v>
      </c>
      <c r="E43" s="18">
        <v>2</v>
      </c>
      <c r="F43" s="18">
        <v>1</v>
      </c>
      <c r="G43" s="18">
        <v>10.5</v>
      </c>
      <c r="H43" s="18">
        <v>10.5</v>
      </c>
      <c r="I43" s="18">
        <v>10.5</v>
      </c>
      <c r="J43" s="19">
        <v>16356552</v>
      </c>
      <c r="K43" s="19">
        <v>6168533</v>
      </c>
      <c r="L43" s="20">
        <f t="shared" si="0"/>
        <v>37.71291773474018</v>
      </c>
      <c r="M43" s="19">
        <v>4936845</v>
      </c>
      <c r="N43" s="20">
        <f t="shared" si="1"/>
        <v>30.182675419611666</v>
      </c>
      <c r="O43" s="19">
        <v>12244</v>
      </c>
      <c r="P43" s="20">
        <f t="shared" si="2"/>
        <v>0.0748568524711076</v>
      </c>
      <c r="Q43" s="19">
        <v>5238931</v>
      </c>
      <c r="R43" s="20">
        <f t="shared" si="3"/>
        <v>32.02955610693501</v>
      </c>
    </row>
    <row r="44" spans="1:18" ht="12.75">
      <c r="A44" s="18" t="s">
        <v>189</v>
      </c>
      <c r="B44" s="18" t="s">
        <v>190</v>
      </c>
      <c r="C44" s="18">
        <v>2</v>
      </c>
      <c r="D44" s="18">
        <v>8</v>
      </c>
      <c r="E44" s="18">
        <v>0</v>
      </c>
      <c r="F44" s="18">
        <v>2</v>
      </c>
      <c r="G44" s="18">
        <v>2.5</v>
      </c>
      <c r="H44" s="18">
        <v>0.5</v>
      </c>
      <c r="I44" s="18">
        <v>1.5</v>
      </c>
      <c r="J44" s="19">
        <v>13056669</v>
      </c>
      <c r="K44" s="19">
        <v>6002735</v>
      </c>
      <c r="L44" s="20">
        <f t="shared" si="0"/>
        <v>45.97447480670606</v>
      </c>
      <c r="M44" s="19">
        <v>1132623</v>
      </c>
      <c r="N44" s="20">
        <f t="shared" si="1"/>
        <v>8.674670392578689</v>
      </c>
      <c r="O44" s="19">
        <v>4866899</v>
      </c>
      <c r="P44" s="20">
        <f t="shared" si="2"/>
        <v>37.27519630006704</v>
      </c>
      <c r="Q44" s="19">
        <v>1054413</v>
      </c>
      <c r="R44" s="20">
        <f t="shared" si="3"/>
        <v>8.075666159569488</v>
      </c>
    </row>
    <row r="45" spans="1:18" ht="12.75">
      <c r="A45" s="18" t="s">
        <v>191</v>
      </c>
      <c r="B45" s="18" t="s">
        <v>192</v>
      </c>
      <c r="C45" s="18">
        <v>0</v>
      </c>
      <c r="D45" s="18">
        <v>0</v>
      </c>
      <c r="E45" s="18">
        <v>0</v>
      </c>
      <c r="F45" s="18">
        <v>2</v>
      </c>
      <c r="G45" s="18">
        <v>15.5</v>
      </c>
      <c r="H45" s="18">
        <v>10.5</v>
      </c>
      <c r="I45" s="18">
        <v>13</v>
      </c>
      <c r="J45" s="19">
        <v>67281611</v>
      </c>
      <c r="K45" s="19">
        <v>5897949</v>
      </c>
      <c r="L45" s="20">
        <f t="shared" si="0"/>
        <v>8.766063880366955</v>
      </c>
      <c r="M45" s="19">
        <v>24853318</v>
      </c>
      <c r="N45" s="20">
        <f t="shared" si="1"/>
        <v>36.939243324598756</v>
      </c>
      <c r="O45" s="19">
        <v>36530345</v>
      </c>
      <c r="P45" s="20">
        <f t="shared" si="2"/>
        <v>54.29469428132451</v>
      </c>
      <c r="Q45" s="19">
        <v>0</v>
      </c>
      <c r="R45" s="20">
        <f t="shared" si="3"/>
        <v>0</v>
      </c>
    </row>
    <row r="46" spans="1:18" ht="12.75">
      <c r="A46" s="18" t="s">
        <v>193</v>
      </c>
      <c r="B46" s="18" t="s">
        <v>194</v>
      </c>
      <c r="C46" s="18">
        <v>4</v>
      </c>
      <c r="D46" s="18">
        <v>4</v>
      </c>
      <c r="E46" s="18">
        <v>0</v>
      </c>
      <c r="F46" s="18">
        <v>2</v>
      </c>
      <c r="G46" s="18">
        <v>10.5</v>
      </c>
      <c r="H46" s="18">
        <v>5.5</v>
      </c>
      <c r="I46" s="18">
        <v>8</v>
      </c>
      <c r="J46" s="19">
        <v>8136341</v>
      </c>
      <c r="K46" s="19">
        <v>5871023</v>
      </c>
      <c r="L46" s="20">
        <f t="shared" si="0"/>
        <v>72.15802533350065</v>
      </c>
      <c r="M46" s="19">
        <v>244026</v>
      </c>
      <c r="N46" s="20">
        <f t="shared" si="1"/>
        <v>2.99921057880932</v>
      </c>
      <c r="O46" s="19">
        <v>0</v>
      </c>
      <c r="P46" s="20">
        <f t="shared" si="2"/>
        <v>0</v>
      </c>
      <c r="Q46" s="19">
        <v>2021292</v>
      </c>
      <c r="R46" s="20">
        <f t="shared" si="3"/>
        <v>24.842764087690032</v>
      </c>
    </row>
    <row r="47" spans="1:18" ht="12.75">
      <c r="A47" s="18" t="s">
        <v>195</v>
      </c>
      <c r="B47" s="18" t="s">
        <v>105</v>
      </c>
      <c r="C47" s="18">
        <v>1</v>
      </c>
      <c r="D47" s="18">
        <v>2</v>
      </c>
      <c r="E47" s="18">
        <v>0</v>
      </c>
      <c r="F47" s="18">
        <v>1</v>
      </c>
      <c r="G47" s="18">
        <v>10.5</v>
      </c>
      <c r="H47" s="18">
        <v>10.5</v>
      </c>
      <c r="I47" s="18">
        <v>10.5</v>
      </c>
      <c r="J47" s="19">
        <v>14646811</v>
      </c>
      <c r="K47" s="19">
        <v>5752140</v>
      </c>
      <c r="L47" s="20">
        <f t="shared" si="0"/>
        <v>39.27230302896651</v>
      </c>
      <c r="M47" s="19">
        <v>4114492</v>
      </c>
      <c r="N47" s="20">
        <f t="shared" si="1"/>
        <v>28.091384534148766</v>
      </c>
      <c r="O47" s="19">
        <v>1525124</v>
      </c>
      <c r="P47" s="20">
        <f t="shared" si="2"/>
        <v>10.41266935171076</v>
      </c>
      <c r="Q47" s="19">
        <v>3255056</v>
      </c>
      <c r="R47" s="20">
        <f t="shared" si="3"/>
        <v>22.223649912598724</v>
      </c>
    </row>
    <row r="48" spans="1:18" ht="12.75">
      <c r="A48" s="18" t="s">
        <v>196</v>
      </c>
      <c r="B48" s="18" t="s">
        <v>197</v>
      </c>
      <c r="C48" s="18">
        <v>0</v>
      </c>
      <c r="D48" s="18">
        <v>4</v>
      </c>
      <c r="E48" s="18">
        <v>0</v>
      </c>
      <c r="F48" s="18">
        <v>1</v>
      </c>
      <c r="G48" s="18">
        <v>10.5</v>
      </c>
      <c r="H48" s="18">
        <v>10.5</v>
      </c>
      <c r="I48" s="18">
        <v>10.5</v>
      </c>
      <c r="J48" s="19">
        <v>5825525</v>
      </c>
      <c r="K48" s="19">
        <v>5520790</v>
      </c>
      <c r="L48" s="20">
        <f t="shared" si="0"/>
        <v>94.76896932036169</v>
      </c>
      <c r="M48" s="19">
        <v>236609</v>
      </c>
      <c r="N48" s="20">
        <f t="shared" si="1"/>
        <v>4.061591015402046</v>
      </c>
      <c r="O48" s="19">
        <v>3652</v>
      </c>
      <c r="P48" s="20">
        <f t="shared" si="2"/>
        <v>0.0626896288317362</v>
      </c>
      <c r="Q48" s="19">
        <v>64475</v>
      </c>
      <c r="R48" s="20">
        <f t="shared" si="3"/>
        <v>1.1067672012393732</v>
      </c>
    </row>
    <row r="49" spans="1:18" ht="12.75">
      <c r="A49" s="18" t="s">
        <v>198</v>
      </c>
      <c r="B49" s="18" t="s">
        <v>199</v>
      </c>
      <c r="C49" s="18">
        <v>0</v>
      </c>
      <c r="D49" s="18">
        <v>4</v>
      </c>
      <c r="E49" s="18">
        <v>0</v>
      </c>
      <c r="F49" s="18">
        <v>1</v>
      </c>
      <c r="G49" s="18">
        <v>15.5</v>
      </c>
      <c r="H49" s="18">
        <v>15.5</v>
      </c>
      <c r="I49" s="18">
        <v>15.5</v>
      </c>
      <c r="J49" s="19">
        <v>6034752</v>
      </c>
      <c r="K49" s="19">
        <v>5504438</v>
      </c>
      <c r="L49" s="20">
        <f t="shared" si="0"/>
        <v>91.21233150923186</v>
      </c>
      <c r="M49" s="19">
        <v>2591</v>
      </c>
      <c r="N49" s="20">
        <f t="shared" si="1"/>
        <v>0.04293465580689977</v>
      </c>
      <c r="O49" s="19">
        <v>0</v>
      </c>
      <c r="P49" s="20">
        <f t="shared" si="2"/>
        <v>0</v>
      </c>
      <c r="Q49" s="19">
        <v>527724</v>
      </c>
      <c r="R49" s="20">
        <f t="shared" si="3"/>
        <v>8.744750405650473</v>
      </c>
    </row>
    <row r="50" spans="1:18" ht="12.75">
      <c r="A50" s="18" t="s">
        <v>200</v>
      </c>
      <c r="B50" s="18" t="s">
        <v>201</v>
      </c>
      <c r="C50" s="18">
        <v>1</v>
      </c>
      <c r="D50" s="18">
        <v>4</v>
      </c>
      <c r="E50" s="18">
        <v>0</v>
      </c>
      <c r="F50" s="18">
        <v>1</v>
      </c>
      <c r="G50" s="18">
        <v>30.5</v>
      </c>
      <c r="H50" s="18">
        <v>30.5</v>
      </c>
      <c r="I50" s="18">
        <v>30.5</v>
      </c>
      <c r="J50" s="19">
        <v>5387941</v>
      </c>
      <c r="K50" s="19">
        <v>5373909</v>
      </c>
      <c r="L50" s="20">
        <f t="shared" si="0"/>
        <v>99.73956656169769</v>
      </c>
      <c r="M50" s="19">
        <v>11422</v>
      </c>
      <c r="N50" s="20">
        <f t="shared" si="1"/>
        <v>0.21199192789973015</v>
      </c>
      <c r="O50" s="19">
        <v>0</v>
      </c>
      <c r="P50" s="20">
        <f t="shared" si="2"/>
        <v>0</v>
      </c>
      <c r="Q50" s="19">
        <v>2611</v>
      </c>
      <c r="R50" s="20">
        <f t="shared" si="3"/>
        <v>0.048460070368253845</v>
      </c>
    </row>
    <row r="51" spans="1:18" ht="12.75">
      <c r="A51" s="18" t="s">
        <v>202</v>
      </c>
      <c r="B51" s="18" t="s">
        <v>203</v>
      </c>
      <c r="C51" s="18">
        <v>2</v>
      </c>
      <c r="D51" s="18">
        <v>5</v>
      </c>
      <c r="E51" s="18">
        <v>0</v>
      </c>
      <c r="F51" s="18">
        <v>2</v>
      </c>
      <c r="G51" s="18">
        <v>10.5</v>
      </c>
      <c r="H51" s="18">
        <v>5.5</v>
      </c>
      <c r="I51" s="18">
        <v>8</v>
      </c>
      <c r="J51" s="19">
        <v>7576879</v>
      </c>
      <c r="K51" s="19">
        <v>5322811</v>
      </c>
      <c r="L51" s="20">
        <f t="shared" si="0"/>
        <v>70.25070612847321</v>
      </c>
      <c r="M51" s="19">
        <v>947586</v>
      </c>
      <c r="N51" s="20">
        <f t="shared" si="1"/>
        <v>12.50628391980392</v>
      </c>
      <c r="O51" s="19">
        <v>5</v>
      </c>
      <c r="P51" s="20">
        <f t="shared" si="2"/>
        <v>6.599023159799702E-05</v>
      </c>
      <c r="Q51" s="19">
        <v>1306478</v>
      </c>
      <c r="R51" s="20">
        <f t="shared" si="3"/>
        <v>17.24295715953759</v>
      </c>
    </row>
    <row r="52" spans="1:18" ht="12.75">
      <c r="A52" s="18" t="s">
        <v>204</v>
      </c>
      <c r="B52" s="18" t="s">
        <v>205</v>
      </c>
      <c r="C52" s="18">
        <v>1</v>
      </c>
      <c r="D52" s="18">
        <v>4</v>
      </c>
      <c r="E52" s="18">
        <v>0</v>
      </c>
      <c r="F52" s="18">
        <v>1</v>
      </c>
      <c r="G52" s="18">
        <v>10.5</v>
      </c>
      <c r="H52" s="18">
        <v>10.5</v>
      </c>
      <c r="I52" s="18">
        <v>10.5</v>
      </c>
      <c r="J52" s="19">
        <v>14255760</v>
      </c>
      <c r="K52" s="19">
        <v>5043206</v>
      </c>
      <c r="L52" s="20">
        <f t="shared" si="0"/>
        <v>35.37661969617895</v>
      </c>
      <c r="M52" s="19">
        <v>8890147</v>
      </c>
      <c r="N52" s="20">
        <f t="shared" si="1"/>
        <v>62.36178919959371</v>
      </c>
      <c r="O52" s="19">
        <v>23408</v>
      </c>
      <c r="P52" s="20">
        <f t="shared" si="2"/>
        <v>0.1642002951789312</v>
      </c>
      <c r="Q52" s="19">
        <v>298999</v>
      </c>
      <c r="R52" s="20">
        <f t="shared" si="3"/>
        <v>2.0973908090484126</v>
      </c>
    </row>
    <row r="53" spans="1:18" ht="12.75">
      <c r="A53" s="18" t="s">
        <v>206</v>
      </c>
      <c r="B53" s="18" t="s">
        <v>25</v>
      </c>
      <c r="C53" s="18">
        <v>0</v>
      </c>
      <c r="D53" s="18">
        <v>6</v>
      </c>
      <c r="E53" s="18">
        <v>0</v>
      </c>
      <c r="F53" s="18">
        <v>3</v>
      </c>
      <c r="G53" s="18">
        <v>10.5</v>
      </c>
      <c r="H53" s="18">
        <v>10.5</v>
      </c>
      <c r="I53" s="18">
        <v>10.5</v>
      </c>
      <c r="J53" s="19">
        <v>8299946</v>
      </c>
      <c r="K53" s="19">
        <v>5005577</v>
      </c>
      <c r="L53" s="20">
        <f t="shared" si="0"/>
        <v>60.308548995379006</v>
      </c>
      <c r="M53" s="19">
        <v>5143</v>
      </c>
      <c r="N53" s="20">
        <f t="shared" si="1"/>
        <v>0.06196425856264608</v>
      </c>
      <c r="O53" s="19">
        <v>0</v>
      </c>
      <c r="P53" s="20">
        <f t="shared" si="2"/>
        <v>0</v>
      </c>
      <c r="Q53" s="19">
        <v>3289227</v>
      </c>
      <c r="R53" s="20">
        <f t="shared" si="3"/>
        <v>39.62949879432951</v>
      </c>
    </row>
    <row r="54" spans="1:18" ht="12.75">
      <c r="A54" s="18" t="s">
        <v>207</v>
      </c>
      <c r="B54" s="18" t="s">
        <v>208</v>
      </c>
      <c r="C54" s="18">
        <v>1</v>
      </c>
      <c r="D54" s="18">
        <v>6</v>
      </c>
      <c r="E54" s="18">
        <v>0</v>
      </c>
      <c r="F54" s="18">
        <v>2</v>
      </c>
      <c r="G54" s="18">
        <v>10.5</v>
      </c>
      <c r="H54" s="18">
        <v>10.5</v>
      </c>
      <c r="I54" s="18">
        <v>10.5</v>
      </c>
      <c r="J54" s="19">
        <v>4735116</v>
      </c>
      <c r="K54" s="19">
        <v>4712203</v>
      </c>
      <c r="L54" s="20">
        <f t="shared" si="0"/>
        <v>99.51610477969282</v>
      </c>
      <c r="M54" s="19">
        <v>927</v>
      </c>
      <c r="N54" s="20">
        <f t="shared" si="1"/>
        <v>0.01957713390759593</v>
      </c>
      <c r="O54" s="19">
        <v>0</v>
      </c>
      <c r="P54" s="20">
        <f t="shared" si="2"/>
        <v>0</v>
      </c>
      <c r="Q54" s="19">
        <v>21987</v>
      </c>
      <c r="R54" s="20">
        <f t="shared" si="3"/>
        <v>0.4643392052063772</v>
      </c>
    </row>
    <row r="55" spans="1:18" ht="12.75">
      <c r="A55" s="18" t="s">
        <v>209</v>
      </c>
      <c r="B55" s="18" t="s">
        <v>210</v>
      </c>
      <c r="C55" s="18">
        <v>1</v>
      </c>
      <c r="D55" s="18">
        <v>1</v>
      </c>
      <c r="E55" s="18">
        <v>0</v>
      </c>
      <c r="F55" s="18">
        <v>1</v>
      </c>
      <c r="G55" s="18">
        <v>30.5</v>
      </c>
      <c r="H55" s="18">
        <v>30.5</v>
      </c>
      <c r="I55" s="18">
        <v>30.5</v>
      </c>
      <c r="J55" s="19">
        <v>4753700</v>
      </c>
      <c r="K55" s="19">
        <v>4614354</v>
      </c>
      <c r="L55" s="20">
        <f t="shared" si="0"/>
        <v>97.06868334139723</v>
      </c>
      <c r="M55" s="19">
        <v>124972</v>
      </c>
      <c r="N55" s="20">
        <f t="shared" si="1"/>
        <v>2.628941666491365</v>
      </c>
      <c r="O55" s="19">
        <v>397</v>
      </c>
      <c r="P55" s="20">
        <f t="shared" si="2"/>
        <v>0.008351389444012033</v>
      </c>
      <c r="Q55" s="19">
        <v>13977</v>
      </c>
      <c r="R55" s="20">
        <f t="shared" si="3"/>
        <v>0.2940236026673959</v>
      </c>
    </row>
    <row r="56" spans="1:18" ht="12.75">
      <c r="A56" s="18" t="s">
        <v>211</v>
      </c>
      <c r="B56" s="18" t="s">
        <v>212</v>
      </c>
      <c r="C56" s="18">
        <v>0</v>
      </c>
      <c r="D56" s="18">
        <v>1</v>
      </c>
      <c r="E56" s="18">
        <v>0</v>
      </c>
      <c r="F56" s="18">
        <v>1</v>
      </c>
      <c r="G56" s="18">
        <v>15.5</v>
      </c>
      <c r="H56" s="18">
        <v>15.5</v>
      </c>
      <c r="I56" s="18">
        <v>15.5</v>
      </c>
      <c r="J56" s="19">
        <v>4963213</v>
      </c>
      <c r="K56" s="19">
        <v>4491767</v>
      </c>
      <c r="L56" s="20">
        <f t="shared" si="0"/>
        <v>90.5011934809165</v>
      </c>
      <c r="M56" s="19">
        <v>471295</v>
      </c>
      <c r="N56" s="20">
        <f t="shared" si="1"/>
        <v>9.495764135047196</v>
      </c>
      <c r="O56" s="19">
        <v>0</v>
      </c>
      <c r="P56" s="20">
        <f t="shared" si="2"/>
        <v>0</v>
      </c>
      <c r="Q56" s="19">
        <v>151</v>
      </c>
      <c r="R56" s="20">
        <f t="shared" si="3"/>
        <v>0.003042384036308738</v>
      </c>
    </row>
    <row r="58" ht="12.75">
      <c r="A58" t="s">
        <v>86</v>
      </c>
    </row>
    <row r="59" ht="12.75">
      <c r="A59" t="s">
        <v>87</v>
      </c>
    </row>
  </sheetData>
  <mergeCells count="8">
    <mergeCell ref="A5:A6"/>
    <mergeCell ref="C5:F5"/>
    <mergeCell ref="G5:I5"/>
    <mergeCell ref="J5:J6"/>
    <mergeCell ref="K5:L5"/>
    <mergeCell ref="M5:N5"/>
    <mergeCell ref="O5:P5"/>
    <mergeCell ref="Q5:R5"/>
  </mergeCells>
  <printOptions horizontalCentered="1" verticalCentered="1"/>
  <pageMargins left="0.75" right="0.75" top="1" bottom="1" header="0" footer="0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H62" sqref="H62"/>
    </sheetView>
  </sheetViews>
  <sheetFormatPr defaultColWidth="11.421875" defaultRowHeight="12.75"/>
  <sheetData>
    <row r="1" ht="12.75">
      <c r="A1" s="1" t="s">
        <v>213</v>
      </c>
    </row>
    <row r="2" ht="12.75">
      <c r="A2" s="1" t="s">
        <v>214</v>
      </c>
    </row>
    <row r="3" ht="12.75">
      <c r="A3" s="1" t="s">
        <v>215</v>
      </c>
    </row>
    <row r="4" spans="1:13" ht="12.75">
      <c r="A4" s="21" t="s">
        <v>216</v>
      </c>
      <c r="B4" s="21" t="s">
        <v>118</v>
      </c>
      <c r="C4" s="22" t="s">
        <v>121</v>
      </c>
      <c r="D4" s="22" t="s">
        <v>217</v>
      </c>
      <c r="E4" s="22" t="s">
        <v>217</v>
      </c>
      <c r="F4" s="22" t="s">
        <v>218</v>
      </c>
      <c r="G4" s="22" t="s">
        <v>218</v>
      </c>
      <c r="H4" s="22" t="s">
        <v>218</v>
      </c>
      <c r="I4" s="22" t="s">
        <v>219</v>
      </c>
      <c r="J4" s="23" t="s">
        <v>220</v>
      </c>
      <c r="K4" s="23" t="s">
        <v>221</v>
      </c>
      <c r="L4" s="23" t="s">
        <v>221</v>
      </c>
      <c r="M4" s="24" t="s">
        <v>221</v>
      </c>
    </row>
    <row r="5" spans="1:13" ht="12.75">
      <c r="A5" s="21" t="s">
        <v>222</v>
      </c>
      <c r="B5" s="21" t="s">
        <v>223</v>
      </c>
      <c r="C5" s="22" t="s">
        <v>224</v>
      </c>
      <c r="D5" s="22" t="s">
        <v>225</v>
      </c>
      <c r="E5" s="22" t="s">
        <v>226</v>
      </c>
      <c r="F5" s="22" t="s">
        <v>227</v>
      </c>
      <c r="G5" s="22" t="s">
        <v>228</v>
      </c>
      <c r="H5" s="22" t="s">
        <v>229</v>
      </c>
      <c r="I5" s="22" t="s">
        <v>230</v>
      </c>
      <c r="J5" s="23"/>
      <c r="K5" s="23" t="s">
        <v>1</v>
      </c>
      <c r="L5" s="23" t="s">
        <v>231</v>
      </c>
      <c r="M5" s="24" t="s">
        <v>232</v>
      </c>
    </row>
    <row r="6" spans="1:13" ht="12.75">
      <c r="A6" s="21"/>
      <c r="B6" s="21"/>
      <c r="C6" s="22" t="s">
        <v>233</v>
      </c>
      <c r="D6" s="22" t="s">
        <v>234</v>
      </c>
      <c r="E6" s="22" t="s">
        <v>235</v>
      </c>
      <c r="F6" s="22" t="s">
        <v>236</v>
      </c>
      <c r="G6" s="22" t="s">
        <v>236</v>
      </c>
      <c r="H6" s="22" t="s">
        <v>236</v>
      </c>
      <c r="I6" s="22" t="s">
        <v>237</v>
      </c>
      <c r="J6" s="23"/>
      <c r="K6" s="22"/>
      <c r="L6" s="22"/>
      <c r="M6" s="24" t="s">
        <v>231</v>
      </c>
    </row>
    <row r="7" spans="1:13" ht="12.75">
      <c r="A7" s="21"/>
      <c r="B7" s="21"/>
      <c r="C7" s="22"/>
      <c r="D7" s="22"/>
      <c r="E7" s="22" t="s">
        <v>236</v>
      </c>
      <c r="F7" s="22"/>
      <c r="G7" s="22"/>
      <c r="H7" s="22"/>
      <c r="I7" s="22"/>
      <c r="J7" s="23" t="s">
        <v>238</v>
      </c>
      <c r="K7" s="22" t="s">
        <v>238</v>
      </c>
      <c r="L7" s="22" t="s">
        <v>238</v>
      </c>
      <c r="M7" s="24" t="s">
        <v>238</v>
      </c>
    </row>
    <row r="8" spans="1:13" ht="12.75">
      <c r="A8" s="3" t="s">
        <v>239</v>
      </c>
      <c r="B8" s="3" t="s">
        <v>88</v>
      </c>
      <c r="C8" s="25" t="s">
        <v>240</v>
      </c>
      <c r="D8" s="25" t="s">
        <v>241</v>
      </c>
      <c r="E8" s="25" t="s">
        <v>242</v>
      </c>
      <c r="F8" s="25" t="s">
        <v>243</v>
      </c>
      <c r="G8" s="25" t="s">
        <v>244</v>
      </c>
      <c r="H8" s="25" t="s">
        <v>245</v>
      </c>
      <c r="I8" s="25" t="s">
        <v>246</v>
      </c>
      <c r="J8" s="25" t="s">
        <v>247</v>
      </c>
      <c r="K8" s="25" t="s">
        <v>248</v>
      </c>
      <c r="L8" s="25" t="s">
        <v>248</v>
      </c>
      <c r="M8" s="25" t="s">
        <v>248</v>
      </c>
    </row>
    <row r="9" spans="1:13" ht="12.75">
      <c r="A9" s="3" t="s">
        <v>249</v>
      </c>
      <c r="B9" s="3" t="s">
        <v>250</v>
      </c>
      <c r="C9" s="25" t="s">
        <v>251</v>
      </c>
      <c r="D9" s="25" t="s">
        <v>252</v>
      </c>
      <c r="E9" s="25" t="s">
        <v>253</v>
      </c>
      <c r="F9" s="25" t="s">
        <v>254</v>
      </c>
      <c r="G9" s="25" t="s">
        <v>255</v>
      </c>
      <c r="H9" s="25" t="s">
        <v>256</v>
      </c>
      <c r="I9" s="25" t="s">
        <v>257</v>
      </c>
      <c r="J9" s="25" t="s">
        <v>248</v>
      </c>
      <c r="K9" s="25" t="s">
        <v>247</v>
      </c>
      <c r="L9" s="25" t="s">
        <v>247</v>
      </c>
      <c r="M9" s="25" t="s">
        <v>247</v>
      </c>
    </row>
    <row r="10" spans="1:13" ht="12.75">
      <c r="A10" s="3" t="s">
        <v>258</v>
      </c>
      <c r="B10" s="3" t="s">
        <v>259</v>
      </c>
      <c r="C10" s="25" t="s">
        <v>260</v>
      </c>
      <c r="D10" s="25" t="s">
        <v>261</v>
      </c>
      <c r="E10" s="25" t="s">
        <v>262</v>
      </c>
      <c r="F10" s="25" t="s">
        <v>263</v>
      </c>
      <c r="G10" s="25" t="s">
        <v>264</v>
      </c>
      <c r="H10" s="25" t="s">
        <v>265</v>
      </c>
      <c r="I10" s="25" t="s">
        <v>266</v>
      </c>
      <c r="J10" s="25" t="s">
        <v>267</v>
      </c>
      <c r="K10" s="25" t="s">
        <v>247</v>
      </c>
      <c r="L10" s="25" t="s">
        <v>247</v>
      </c>
      <c r="M10" s="25" t="s">
        <v>247</v>
      </c>
    </row>
    <row r="11" spans="1:13" ht="12.75">
      <c r="A11" s="3" t="s">
        <v>268</v>
      </c>
      <c r="B11" s="3" t="s">
        <v>269</v>
      </c>
      <c r="C11" s="25">
        <v>716.145</v>
      </c>
      <c r="D11" s="25" t="s">
        <v>270</v>
      </c>
      <c r="E11" s="25" t="s">
        <v>271</v>
      </c>
      <c r="F11" s="25" t="s">
        <v>272</v>
      </c>
      <c r="G11" s="25" t="s">
        <v>273</v>
      </c>
      <c r="H11" s="25" t="s">
        <v>274</v>
      </c>
      <c r="I11" s="25" t="s">
        <v>275</v>
      </c>
      <c r="J11" s="25" t="s">
        <v>267</v>
      </c>
      <c r="K11" s="25" t="s">
        <v>267</v>
      </c>
      <c r="L11" s="25" t="s">
        <v>267</v>
      </c>
      <c r="M11" s="25" t="s">
        <v>267</v>
      </c>
    </row>
    <row r="12" spans="1:13" ht="12.75">
      <c r="A12" s="3" t="s">
        <v>276</v>
      </c>
      <c r="B12" s="3" t="s">
        <v>57</v>
      </c>
      <c r="C12" s="25" t="s">
        <v>277</v>
      </c>
      <c r="D12" s="25" t="s">
        <v>278</v>
      </c>
      <c r="E12" s="25" t="s">
        <v>279</v>
      </c>
      <c r="F12" s="25" t="s">
        <v>280</v>
      </c>
      <c r="G12" s="25" t="s">
        <v>281</v>
      </c>
      <c r="H12" s="25" t="s">
        <v>282</v>
      </c>
      <c r="I12" s="25" t="s">
        <v>257</v>
      </c>
      <c r="J12" s="25" t="s">
        <v>247</v>
      </c>
      <c r="K12" s="25" t="s">
        <v>247</v>
      </c>
      <c r="L12" s="25" t="s">
        <v>247</v>
      </c>
      <c r="M12" s="25" t="s">
        <v>247</v>
      </c>
    </row>
    <row r="13" spans="1:13" ht="12.75">
      <c r="A13" s="3" t="s">
        <v>283</v>
      </c>
      <c r="B13" s="3" t="s">
        <v>284</v>
      </c>
      <c r="C13" s="25">
        <v>611.825</v>
      </c>
      <c r="D13" s="25" t="s">
        <v>285</v>
      </c>
      <c r="E13" s="25" t="s">
        <v>286</v>
      </c>
      <c r="F13" s="25" t="s">
        <v>287</v>
      </c>
      <c r="G13" s="25" t="s">
        <v>288</v>
      </c>
      <c r="H13" s="25" t="s">
        <v>289</v>
      </c>
      <c r="I13" s="25" t="s">
        <v>257</v>
      </c>
      <c r="J13" s="25" t="s">
        <v>247</v>
      </c>
      <c r="K13" s="25" t="s">
        <v>247</v>
      </c>
      <c r="L13" s="25" t="s">
        <v>247</v>
      </c>
      <c r="M13" s="25" t="s">
        <v>247</v>
      </c>
    </row>
    <row r="14" spans="1:13" ht="12.75">
      <c r="A14" s="3" t="s">
        <v>290</v>
      </c>
      <c r="B14" s="3" t="s">
        <v>100</v>
      </c>
      <c r="C14" s="25">
        <v>53.862</v>
      </c>
      <c r="D14" s="25" t="s">
        <v>291</v>
      </c>
      <c r="E14" s="25" t="s">
        <v>292</v>
      </c>
      <c r="F14" s="25" t="s">
        <v>293</v>
      </c>
      <c r="G14" s="25" t="s">
        <v>294</v>
      </c>
      <c r="H14" s="25" t="s">
        <v>295</v>
      </c>
      <c r="I14" s="25" t="s">
        <v>296</v>
      </c>
      <c r="J14" s="25" t="s">
        <v>267</v>
      </c>
      <c r="K14" s="25" t="s">
        <v>247</v>
      </c>
      <c r="L14" s="25" t="s">
        <v>247</v>
      </c>
      <c r="M14" s="25" t="s">
        <v>247</v>
      </c>
    </row>
    <row r="15" spans="1:13" ht="12.75">
      <c r="A15" s="3" t="s">
        <v>297</v>
      </c>
      <c r="B15" s="3" t="s">
        <v>298</v>
      </c>
      <c r="C15" s="25">
        <v>8.119</v>
      </c>
      <c r="D15" s="25" t="s">
        <v>299</v>
      </c>
      <c r="E15" s="25" t="s">
        <v>300</v>
      </c>
      <c r="F15" s="25" t="s">
        <v>301</v>
      </c>
      <c r="G15" s="25" t="s">
        <v>302</v>
      </c>
      <c r="H15" s="25" t="s">
        <v>303</v>
      </c>
      <c r="I15" s="25" t="s">
        <v>257</v>
      </c>
      <c r="J15" s="25" t="s">
        <v>267</v>
      </c>
      <c r="K15" s="25" t="s">
        <v>247</v>
      </c>
      <c r="L15" s="25" t="s">
        <v>247</v>
      </c>
      <c r="M15" s="25" t="s">
        <v>247</v>
      </c>
    </row>
    <row r="16" spans="1:13" ht="12.75">
      <c r="A16" s="3" t="s">
        <v>304</v>
      </c>
      <c r="B16" s="3" t="s">
        <v>305</v>
      </c>
      <c r="C16" s="25">
        <v>83.611</v>
      </c>
      <c r="D16" s="25" t="s">
        <v>306</v>
      </c>
      <c r="E16" s="25" t="s">
        <v>292</v>
      </c>
      <c r="F16" s="25" t="s">
        <v>307</v>
      </c>
      <c r="G16" s="25" t="s">
        <v>308</v>
      </c>
      <c r="H16" s="25" t="s">
        <v>309</v>
      </c>
      <c r="I16" s="25" t="s">
        <v>257</v>
      </c>
      <c r="J16" s="25" t="s">
        <v>247</v>
      </c>
      <c r="K16" s="25" t="s">
        <v>247</v>
      </c>
      <c r="L16" s="25" t="s">
        <v>247</v>
      </c>
      <c r="M16" s="25" t="s">
        <v>247</v>
      </c>
    </row>
    <row r="17" spans="1:13" ht="12.75">
      <c r="A17" s="3" t="s">
        <v>310</v>
      </c>
      <c r="B17" s="3" t="s">
        <v>311</v>
      </c>
      <c r="C17" s="25">
        <v>99.758</v>
      </c>
      <c r="D17" s="25" t="s">
        <v>312</v>
      </c>
      <c r="E17" s="25" t="s">
        <v>313</v>
      </c>
      <c r="F17" s="25" t="s">
        <v>314</v>
      </c>
      <c r="G17" s="25" t="s">
        <v>315</v>
      </c>
      <c r="H17" s="25" t="s">
        <v>316</v>
      </c>
      <c r="I17" s="25" t="s">
        <v>257</v>
      </c>
      <c r="J17" s="25" t="s">
        <v>267</v>
      </c>
      <c r="K17" s="25" t="s">
        <v>247</v>
      </c>
      <c r="L17" s="25" t="s">
        <v>247</v>
      </c>
      <c r="M17" s="25" t="s">
        <v>247</v>
      </c>
    </row>
    <row r="18" spans="1:13" ht="12.75">
      <c r="A18" s="3" t="s">
        <v>317</v>
      </c>
      <c r="B18" s="3" t="s">
        <v>318</v>
      </c>
      <c r="C18" s="25">
        <v>237.468</v>
      </c>
      <c r="D18" s="25" t="s">
        <v>319</v>
      </c>
      <c r="E18" s="25" t="s">
        <v>320</v>
      </c>
      <c r="F18" s="25" t="s">
        <v>321</v>
      </c>
      <c r="G18" s="25" t="s">
        <v>322</v>
      </c>
      <c r="H18" s="25" t="s">
        <v>323</v>
      </c>
      <c r="I18" s="25" t="s">
        <v>257</v>
      </c>
      <c r="J18" s="25" t="s">
        <v>247</v>
      </c>
      <c r="K18" s="25" t="s">
        <v>247</v>
      </c>
      <c r="L18" s="25" t="s">
        <v>247</v>
      </c>
      <c r="M18" s="25" t="s">
        <v>247</v>
      </c>
    </row>
    <row r="19" spans="1:13" ht="12.75">
      <c r="A19" s="3" t="s">
        <v>324</v>
      </c>
      <c r="B19" s="3" t="s">
        <v>325</v>
      </c>
      <c r="C19" s="25" t="s">
        <v>326</v>
      </c>
      <c r="D19" s="25" t="s">
        <v>327</v>
      </c>
      <c r="E19" s="25" t="s">
        <v>328</v>
      </c>
      <c r="F19" s="25" t="s">
        <v>329</v>
      </c>
      <c r="G19" s="25" t="s">
        <v>330</v>
      </c>
      <c r="H19" s="25" t="s">
        <v>331</v>
      </c>
      <c r="I19" s="25" t="s">
        <v>332</v>
      </c>
      <c r="J19" s="25" t="s">
        <v>267</v>
      </c>
      <c r="K19" s="25" t="s">
        <v>247</v>
      </c>
      <c r="L19" s="25" t="s">
        <v>247</v>
      </c>
      <c r="M19" s="25" t="s">
        <v>247</v>
      </c>
    </row>
    <row r="20" spans="1:13" ht="12.75">
      <c r="A20" s="3" t="s">
        <v>333</v>
      </c>
      <c r="B20" s="3" t="s">
        <v>334</v>
      </c>
      <c r="C20" s="25">
        <v>533.249</v>
      </c>
      <c r="D20" s="25" t="s">
        <v>335</v>
      </c>
      <c r="E20" s="25" t="s">
        <v>336</v>
      </c>
      <c r="F20" s="25" t="s">
        <v>337</v>
      </c>
      <c r="G20" s="25" t="s">
        <v>338</v>
      </c>
      <c r="H20" s="25" t="s">
        <v>339</v>
      </c>
      <c r="I20" s="25" t="s">
        <v>257</v>
      </c>
      <c r="J20" s="25" t="s">
        <v>267</v>
      </c>
      <c r="K20" s="25" t="s">
        <v>247</v>
      </c>
      <c r="L20" s="25" t="s">
        <v>247</v>
      </c>
      <c r="M20" s="25" t="s">
        <v>247</v>
      </c>
    </row>
    <row r="21" spans="1:13" ht="12.75">
      <c r="A21" s="3" t="s">
        <v>340</v>
      </c>
      <c r="B21" s="3" t="s">
        <v>12</v>
      </c>
      <c r="C21" s="25">
        <v>499.909</v>
      </c>
      <c r="D21" s="25" t="s">
        <v>341</v>
      </c>
      <c r="E21" s="25" t="s">
        <v>342</v>
      </c>
      <c r="F21" s="25" t="s">
        <v>343</v>
      </c>
      <c r="G21" s="25" t="s">
        <v>344</v>
      </c>
      <c r="H21" s="25" t="s">
        <v>345</v>
      </c>
      <c r="I21" s="25" t="s">
        <v>346</v>
      </c>
      <c r="J21" s="25" t="s">
        <v>267</v>
      </c>
      <c r="K21" s="25" t="s">
        <v>267</v>
      </c>
      <c r="L21" s="25" t="s">
        <v>267</v>
      </c>
      <c r="M21" s="25" t="s">
        <v>267</v>
      </c>
    </row>
    <row r="22" spans="1:13" ht="12.75">
      <c r="A22" s="3" t="s">
        <v>347</v>
      </c>
      <c r="B22" s="3" t="s">
        <v>348</v>
      </c>
      <c r="C22" s="25">
        <v>134.421</v>
      </c>
      <c r="D22" s="25" t="s">
        <v>349</v>
      </c>
      <c r="E22" s="25" t="s">
        <v>350</v>
      </c>
      <c r="F22" s="25" t="s">
        <v>351</v>
      </c>
      <c r="G22" s="25" t="s">
        <v>352</v>
      </c>
      <c r="H22" s="25" t="s">
        <v>353</v>
      </c>
      <c r="I22" s="25" t="s">
        <v>354</v>
      </c>
      <c r="J22" s="25" t="s">
        <v>267</v>
      </c>
      <c r="K22" s="25" t="s">
        <v>267</v>
      </c>
      <c r="L22" s="25" t="s">
        <v>267</v>
      </c>
      <c r="M22" s="25" t="s">
        <v>267</v>
      </c>
    </row>
    <row r="23" spans="1:13" ht="12.75">
      <c r="A23" s="3" t="s">
        <v>355</v>
      </c>
      <c r="B23" s="3" t="s">
        <v>356</v>
      </c>
      <c r="C23" s="25" t="s">
        <v>357</v>
      </c>
      <c r="D23" s="25" t="s">
        <v>358</v>
      </c>
      <c r="E23" s="25" t="s">
        <v>359</v>
      </c>
      <c r="F23" s="25" t="s">
        <v>360</v>
      </c>
      <c r="G23" s="25" t="s">
        <v>361</v>
      </c>
      <c r="H23" s="25" t="s">
        <v>362</v>
      </c>
      <c r="I23" s="25" t="s">
        <v>363</v>
      </c>
      <c r="J23" s="25" t="s">
        <v>247</v>
      </c>
      <c r="K23" s="25" t="s">
        <v>267</v>
      </c>
      <c r="L23" s="25" t="s">
        <v>267</v>
      </c>
      <c r="M23" s="25" t="s">
        <v>267</v>
      </c>
    </row>
    <row r="24" spans="1:13" ht="12.75">
      <c r="A24" s="3" t="s">
        <v>364</v>
      </c>
      <c r="B24" s="3" t="s">
        <v>365</v>
      </c>
      <c r="C24" s="25">
        <v>106.122</v>
      </c>
      <c r="D24" s="25" t="s">
        <v>366</v>
      </c>
      <c r="E24" s="25" t="s">
        <v>367</v>
      </c>
      <c r="F24" s="25" t="s">
        <v>368</v>
      </c>
      <c r="G24" s="25" t="s">
        <v>369</v>
      </c>
      <c r="H24" s="25" t="s">
        <v>370</v>
      </c>
      <c r="I24" s="25" t="s">
        <v>257</v>
      </c>
      <c r="J24" s="25" t="s">
        <v>267</v>
      </c>
      <c r="K24" s="25" t="s">
        <v>267</v>
      </c>
      <c r="L24" s="25" t="s">
        <v>267</v>
      </c>
      <c r="M24" s="25" t="s">
        <v>267</v>
      </c>
    </row>
    <row r="25" spans="1:13" ht="12.75">
      <c r="A25" s="3" t="s">
        <v>371</v>
      </c>
      <c r="B25" s="3" t="s">
        <v>372</v>
      </c>
      <c r="C25" s="25" t="s">
        <v>373</v>
      </c>
      <c r="D25" s="25" t="s">
        <v>374</v>
      </c>
      <c r="E25" s="25" t="s">
        <v>375</v>
      </c>
      <c r="F25" s="25" t="s">
        <v>376</v>
      </c>
      <c r="G25" s="25" t="s">
        <v>377</v>
      </c>
      <c r="H25" s="25" t="s">
        <v>378</v>
      </c>
      <c r="I25" s="25" t="s">
        <v>246</v>
      </c>
      <c r="J25" s="25" t="s">
        <v>267</v>
      </c>
      <c r="K25" s="25" t="s">
        <v>267</v>
      </c>
      <c r="L25" s="25" t="s">
        <v>267</v>
      </c>
      <c r="M25" s="25" t="s">
        <v>267</v>
      </c>
    </row>
    <row r="26" spans="1:13" ht="12.75">
      <c r="A26" s="3" t="s">
        <v>379</v>
      </c>
      <c r="B26" s="3" t="s">
        <v>380</v>
      </c>
      <c r="C26" s="25" t="s">
        <v>381</v>
      </c>
      <c r="D26" s="25" t="s">
        <v>382</v>
      </c>
      <c r="E26" s="25" t="s">
        <v>383</v>
      </c>
      <c r="F26" s="25" t="s">
        <v>384</v>
      </c>
      <c r="G26" s="25" t="s">
        <v>385</v>
      </c>
      <c r="H26" s="25" t="s">
        <v>386</v>
      </c>
      <c r="I26" s="25" t="s">
        <v>387</v>
      </c>
      <c r="J26" s="25" t="s">
        <v>247</v>
      </c>
      <c r="K26" s="25" t="s">
        <v>247</v>
      </c>
      <c r="L26" s="25" t="s">
        <v>247</v>
      </c>
      <c r="M26" s="25" t="s">
        <v>247</v>
      </c>
    </row>
    <row r="27" spans="1:13" ht="12.75">
      <c r="A27" s="3" t="s">
        <v>388</v>
      </c>
      <c r="B27" s="3" t="s">
        <v>389</v>
      </c>
      <c r="C27" s="25" t="s">
        <v>390</v>
      </c>
      <c r="D27" s="25" t="s">
        <v>391</v>
      </c>
      <c r="E27" s="25" t="s">
        <v>392</v>
      </c>
      <c r="F27" s="25" t="s">
        <v>393</v>
      </c>
      <c r="G27" s="25" t="s">
        <v>394</v>
      </c>
      <c r="H27" s="25" t="s">
        <v>395</v>
      </c>
      <c r="I27" s="25" t="s">
        <v>396</v>
      </c>
      <c r="J27" s="25" t="s">
        <v>247</v>
      </c>
      <c r="K27" s="25" t="s">
        <v>267</v>
      </c>
      <c r="L27" s="25" t="s">
        <v>267</v>
      </c>
      <c r="M27" s="25" t="s">
        <v>267</v>
      </c>
    </row>
    <row r="28" spans="1:13" ht="12.75">
      <c r="A28" s="3" t="s">
        <v>397</v>
      </c>
      <c r="B28" s="3" t="s">
        <v>398</v>
      </c>
      <c r="C28" s="25" t="s">
        <v>399</v>
      </c>
      <c r="D28" s="25" t="s">
        <v>400</v>
      </c>
      <c r="E28" s="25" t="s">
        <v>292</v>
      </c>
      <c r="F28" s="25" t="s">
        <v>401</v>
      </c>
      <c r="G28" s="25" t="s">
        <v>402</v>
      </c>
      <c r="H28" s="25" t="s">
        <v>295</v>
      </c>
      <c r="I28" s="25" t="s">
        <v>257</v>
      </c>
      <c r="J28" s="25" t="s">
        <v>267</v>
      </c>
      <c r="K28" s="25" t="s">
        <v>247</v>
      </c>
      <c r="L28" s="25" t="s">
        <v>247</v>
      </c>
      <c r="M28" s="25" t="s">
        <v>247</v>
      </c>
    </row>
    <row r="29" spans="1:13" ht="12.75">
      <c r="A29" s="3" t="s">
        <v>403</v>
      </c>
      <c r="B29" s="3" t="s">
        <v>404</v>
      </c>
      <c r="C29" s="25" t="s">
        <v>405</v>
      </c>
      <c r="D29" s="25" t="s">
        <v>406</v>
      </c>
      <c r="E29" s="25" t="s">
        <v>407</v>
      </c>
      <c r="F29" s="25" t="s">
        <v>408</v>
      </c>
      <c r="G29" s="25" t="s">
        <v>409</v>
      </c>
      <c r="H29" s="25" t="s">
        <v>410</v>
      </c>
      <c r="I29" s="25" t="s">
        <v>411</v>
      </c>
      <c r="J29" s="25" t="s">
        <v>267</v>
      </c>
      <c r="K29" s="25" t="s">
        <v>267</v>
      </c>
      <c r="L29" s="25" t="s">
        <v>267</v>
      </c>
      <c r="M29" s="25" t="s">
        <v>267</v>
      </c>
    </row>
    <row r="30" spans="1:13" ht="12.75">
      <c r="A30" s="3" t="s">
        <v>412</v>
      </c>
      <c r="B30" s="3" t="s">
        <v>250</v>
      </c>
      <c r="C30" s="25" t="s">
        <v>413</v>
      </c>
      <c r="D30" s="25" t="s">
        <v>414</v>
      </c>
      <c r="E30" s="25" t="s">
        <v>415</v>
      </c>
      <c r="F30" s="25" t="s">
        <v>416</v>
      </c>
      <c r="G30" s="25" t="s">
        <v>417</v>
      </c>
      <c r="H30" s="25" t="s">
        <v>418</v>
      </c>
      <c r="I30" s="25" t="s">
        <v>419</v>
      </c>
      <c r="J30" s="25" t="s">
        <v>267</v>
      </c>
      <c r="K30" s="25" t="s">
        <v>267</v>
      </c>
      <c r="L30" s="25" t="s">
        <v>267</v>
      </c>
      <c r="M30" s="25" t="s">
        <v>267</v>
      </c>
    </row>
    <row r="31" spans="1:13" ht="12.75">
      <c r="A31" s="3" t="s">
        <v>420</v>
      </c>
      <c r="B31" s="3" t="s">
        <v>421</v>
      </c>
      <c r="C31" s="25" t="s">
        <v>422</v>
      </c>
      <c r="D31" s="25" t="s">
        <v>423</v>
      </c>
      <c r="E31" s="25" t="s">
        <v>292</v>
      </c>
      <c r="F31" s="25" t="s">
        <v>424</v>
      </c>
      <c r="G31" s="25" t="s">
        <v>425</v>
      </c>
      <c r="H31" s="25" t="s">
        <v>426</v>
      </c>
      <c r="I31" s="25" t="s">
        <v>257</v>
      </c>
      <c r="J31" s="25" t="s">
        <v>247</v>
      </c>
      <c r="K31" s="25" t="s">
        <v>247</v>
      </c>
      <c r="L31" s="25" t="s">
        <v>247</v>
      </c>
      <c r="M31" s="25" t="s">
        <v>247</v>
      </c>
    </row>
    <row r="32" spans="1:13" ht="12.75">
      <c r="A32" s="3" t="s">
        <v>427</v>
      </c>
      <c r="B32" s="3" t="s">
        <v>94</v>
      </c>
      <c r="C32" s="25" t="s">
        <v>428</v>
      </c>
      <c r="D32" s="25" t="s">
        <v>429</v>
      </c>
      <c r="E32" s="25" t="s">
        <v>430</v>
      </c>
      <c r="F32" s="25" t="s">
        <v>431</v>
      </c>
      <c r="G32" s="25" t="s">
        <v>432</v>
      </c>
      <c r="H32" s="25" t="s">
        <v>433</v>
      </c>
      <c r="I32" s="25" t="s">
        <v>434</v>
      </c>
      <c r="J32" s="25" t="s">
        <v>267</v>
      </c>
      <c r="K32" s="25" t="s">
        <v>267</v>
      </c>
      <c r="L32" s="25" t="s">
        <v>267</v>
      </c>
      <c r="M32" s="25" t="s">
        <v>267</v>
      </c>
    </row>
    <row r="33" spans="1:13" ht="12.75">
      <c r="A33" s="3" t="s">
        <v>435</v>
      </c>
      <c r="B33" s="3" t="s">
        <v>436</v>
      </c>
      <c r="C33" s="25" t="s">
        <v>437</v>
      </c>
      <c r="D33" s="25" t="s">
        <v>438</v>
      </c>
      <c r="E33" s="25" t="s">
        <v>439</v>
      </c>
      <c r="F33" s="25" t="s">
        <v>440</v>
      </c>
      <c r="G33" s="25" t="s">
        <v>441</v>
      </c>
      <c r="H33" s="25" t="s">
        <v>442</v>
      </c>
      <c r="I33" s="25" t="s">
        <v>443</v>
      </c>
      <c r="J33" s="25" t="s">
        <v>247</v>
      </c>
      <c r="K33" s="25" t="s">
        <v>247</v>
      </c>
      <c r="L33" s="25" t="s">
        <v>247</v>
      </c>
      <c r="M33" s="25" t="s">
        <v>247</v>
      </c>
    </row>
    <row r="34" spans="1:13" ht="12.75">
      <c r="A34" s="3" t="s">
        <v>444</v>
      </c>
      <c r="B34" s="3" t="s">
        <v>445</v>
      </c>
      <c r="C34" s="25" t="s">
        <v>446</v>
      </c>
      <c r="D34" s="25" t="s">
        <v>447</v>
      </c>
      <c r="E34" s="25" t="s">
        <v>448</v>
      </c>
      <c r="F34" s="25" t="s">
        <v>449</v>
      </c>
      <c r="G34" s="25" t="s">
        <v>450</v>
      </c>
      <c r="H34" s="25" t="s">
        <v>451</v>
      </c>
      <c r="I34" s="25" t="s">
        <v>257</v>
      </c>
      <c r="J34" s="25" t="s">
        <v>267</v>
      </c>
      <c r="K34" s="25" t="s">
        <v>247</v>
      </c>
      <c r="L34" s="25" t="s">
        <v>247</v>
      </c>
      <c r="M34" s="25" t="s">
        <v>247</v>
      </c>
    </row>
    <row r="35" spans="1:13" ht="12.75">
      <c r="A35" s="3" t="s">
        <v>452</v>
      </c>
      <c r="B35" s="3" t="s">
        <v>453</v>
      </c>
      <c r="C35" s="25" t="s">
        <v>454</v>
      </c>
      <c r="D35" s="25" t="s">
        <v>455</v>
      </c>
      <c r="E35" s="25" t="s">
        <v>292</v>
      </c>
      <c r="F35" s="25" t="s">
        <v>456</v>
      </c>
      <c r="G35" s="25" t="s">
        <v>457</v>
      </c>
      <c r="H35" s="25" t="s">
        <v>458</v>
      </c>
      <c r="I35" s="25" t="s">
        <v>459</v>
      </c>
      <c r="J35" s="25" t="s">
        <v>247</v>
      </c>
      <c r="K35" s="25" t="s">
        <v>267</v>
      </c>
      <c r="L35" s="25" t="s">
        <v>267</v>
      </c>
      <c r="M35" s="25" t="s">
        <v>267</v>
      </c>
    </row>
    <row r="36" spans="1:13" ht="12.75">
      <c r="A36" s="3" t="s">
        <v>460</v>
      </c>
      <c r="B36" s="3" t="s">
        <v>45</v>
      </c>
      <c r="C36" s="25" t="s">
        <v>461</v>
      </c>
      <c r="D36" s="25" t="s">
        <v>462</v>
      </c>
      <c r="E36" s="25" t="s">
        <v>463</v>
      </c>
      <c r="F36" s="25" t="s">
        <v>464</v>
      </c>
      <c r="G36" s="25" t="s">
        <v>465</v>
      </c>
      <c r="H36" s="25" t="s">
        <v>247</v>
      </c>
      <c r="I36" s="25" t="s">
        <v>257</v>
      </c>
      <c r="J36" s="25" t="s">
        <v>247</v>
      </c>
      <c r="K36" s="25" t="s">
        <v>247</v>
      </c>
      <c r="L36" s="25" t="s">
        <v>247</v>
      </c>
      <c r="M36" s="25" t="s">
        <v>247</v>
      </c>
    </row>
    <row r="37" spans="1:13" ht="12.75">
      <c r="A37" s="3" t="s">
        <v>466</v>
      </c>
      <c r="B37" s="3" t="s">
        <v>18</v>
      </c>
      <c r="C37" s="25" t="s">
        <v>467</v>
      </c>
      <c r="D37" s="25" t="s">
        <v>468</v>
      </c>
      <c r="E37" s="25" t="s">
        <v>469</v>
      </c>
      <c r="F37" s="25" t="s">
        <v>470</v>
      </c>
      <c r="G37" s="25" t="s">
        <v>471</v>
      </c>
      <c r="H37" s="25" t="s">
        <v>472</v>
      </c>
      <c r="I37" s="25" t="s">
        <v>473</v>
      </c>
      <c r="J37" s="25" t="s">
        <v>267</v>
      </c>
      <c r="K37" s="25" t="s">
        <v>267</v>
      </c>
      <c r="L37" s="25" t="s">
        <v>267</v>
      </c>
      <c r="M37" s="25" t="s">
        <v>267</v>
      </c>
    </row>
    <row r="38" spans="1:13" ht="12.75">
      <c r="A38" s="3" t="s">
        <v>474</v>
      </c>
      <c r="B38" s="3" t="s">
        <v>475</v>
      </c>
      <c r="C38" s="25" t="s">
        <v>476</v>
      </c>
      <c r="D38" s="25" t="s">
        <v>477</v>
      </c>
      <c r="E38" s="25" t="s">
        <v>292</v>
      </c>
      <c r="F38" s="25" t="s">
        <v>478</v>
      </c>
      <c r="G38" s="25" t="s">
        <v>479</v>
      </c>
      <c r="H38" s="25" t="s">
        <v>480</v>
      </c>
      <c r="I38" s="25" t="s">
        <v>481</v>
      </c>
      <c r="J38" s="25" t="s">
        <v>267</v>
      </c>
      <c r="K38" s="25" t="s">
        <v>267</v>
      </c>
      <c r="L38" s="25" t="s">
        <v>267</v>
      </c>
      <c r="M38" s="25" t="s">
        <v>267</v>
      </c>
    </row>
    <row r="39" spans="1:13" ht="12.75">
      <c r="A39" s="3" t="s">
        <v>482</v>
      </c>
      <c r="B39" s="3" t="s">
        <v>483</v>
      </c>
      <c r="C39" s="25" t="s">
        <v>484</v>
      </c>
      <c r="D39" s="25" t="s">
        <v>485</v>
      </c>
      <c r="E39" s="25" t="s">
        <v>486</v>
      </c>
      <c r="F39" s="25" t="s">
        <v>487</v>
      </c>
      <c r="G39" s="25" t="s">
        <v>488</v>
      </c>
      <c r="H39" s="25" t="s">
        <v>489</v>
      </c>
      <c r="I39" s="25" t="s">
        <v>490</v>
      </c>
      <c r="J39" s="25" t="s">
        <v>267</v>
      </c>
      <c r="K39" s="25" t="s">
        <v>267</v>
      </c>
      <c r="L39" s="25" t="s">
        <v>267</v>
      </c>
      <c r="M39" s="25" t="s">
        <v>267</v>
      </c>
    </row>
    <row r="40" spans="1:13" ht="12.75">
      <c r="A40" s="3" t="s">
        <v>491</v>
      </c>
      <c r="B40" s="3" t="s">
        <v>492</v>
      </c>
      <c r="C40" s="25" t="s">
        <v>493</v>
      </c>
      <c r="D40" s="25" t="s">
        <v>494</v>
      </c>
      <c r="E40" s="25" t="s">
        <v>292</v>
      </c>
      <c r="F40" s="25" t="s">
        <v>495</v>
      </c>
      <c r="G40" s="25" t="s">
        <v>496</v>
      </c>
      <c r="H40" s="25" t="s">
        <v>497</v>
      </c>
      <c r="I40" s="25" t="s">
        <v>246</v>
      </c>
      <c r="J40" s="25" t="s">
        <v>267</v>
      </c>
      <c r="K40" s="25" t="s">
        <v>267</v>
      </c>
      <c r="L40" s="25" t="s">
        <v>267</v>
      </c>
      <c r="M40" s="25" t="s">
        <v>267</v>
      </c>
    </row>
    <row r="41" spans="1:13" ht="12.75">
      <c r="A41" s="3" t="s">
        <v>498</v>
      </c>
      <c r="B41" s="3" t="s">
        <v>499</v>
      </c>
      <c r="C41" s="25" t="s">
        <v>500</v>
      </c>
      <c r="D41" s="25" t="s">
        <v>501</v>
      </c>
      <c r="E41" s="25" t="s">
        <v>502</v>
      </c>
      <c r="F41" s="25" t="s">
        <v>247</v>
      </c>
      <c r="G41" s="25" t="s">
        <v>247</v>
      </c>
      <c r="H41" s="25" t="s">
        <v>247</v>
      </c>
      <c r="I41" s="25" t="s">
        <v>257</v>
      </c>
      <c r="J41" s="25" t="s">
        <v>247</v>
      </c>
      <c r="K41" s="25" t="s">
        <v>247</v>
      </c>
      <c r="L41" s="25" t="s">
        <v>247</v>
      </c>
      <c r="M41" s="25" t="s">
        <v>247</v>
      </c>
    </row>
    <row r="42" spans="1:13" ht="12.75">
      <c r="A42" s="3" t="s">
        <v>503</v>
      </c>
      <c r="B42" s="3" t="s">
        <v>504</v>
      </c>
      <c r="C42" s="25" t="s">
        <v>505</v>
      </c>
      <c r="D42" s="25" t="s">
        <v>506</v>
      </c>
      <c r="E42" s="25" t="s">
        <v>507</v>
      </c>
      <c r="F42" s="25" t="s">
        <v>508</v>
      </c>
      <c r="G42" s="25" t="s">
        <v>509</v>
      </c>
      <c r="H42" s="25" t="s">
        <v>510</v>
      </c>
      <c r="I42" s="25" t="s">
        <v>246</v>
      </c>
      <c r="J42" s="25" t="s">
        <v>267</v>
      </c>
      <c r="K42" s="25" t="s">
        <v>267</v>
      </c>
      <c r="L42" s="25" t="s">
        <v>267</v>
      </c>
      <c r="M42" s="25" t="s">
        <v>267</v>
      </c>
    </row>
    <row r="43" spans="1:13" ht="12.75">
      <c r="A43" s="3" t="s">
        <v>511</v>
      </c>
      <c r="B43" s="3" t="s">
        <v>512</v>
      </c>
      <c r="C43" s="25" t="s">
        <v>513</v>
      </c>
      <c r="D43" s="25" t="s">
        <v>514</v>
      </c>
      <c r="E43" s="25" t="s">
        <v>515</v>
      </c>
      <c r="F43" s="25" t="s">
        <v>516</v>
      </c>
      <c r="G43" s="25" t="s">
        <v>517</v>
      </c>
      <c r="H43" s="25" t="s">
        <v>518</v>
      </c>
      <c r="I43" s="25" t="s">
        <v>519</v>
      </c>
      <c r="J43" s="25" t="s">
        <v>267</v>
      </c>
      <c r="K43" s="25" t="s">
        <v>267</v>
      </c>
      <c r="L43" s="25" t="s">
        <v>267</v>
      </c>
      <c r="M43" s="25" t="s">
        <v>267</v>
      </c>
    </row>
    <row r="44" spans="1:13" ht="12.75">
      <c r="A44" s="3" t="s">
        <v>520</v>
      </c>
      <c r="B44" s="3" t="s">
        <v>521</v>
      </c>
      <c r="C44" s="25" t="s">
        <v>522</v>
      </c>
      <c r="D44" s="25" t="s">
        <v>523</v>
      </c>
      <c r="E44" s="25" t="s">
        <v>292</v>
      </c>
      <c r="F44" s="25" t="s">
        <v>524</v>
      </c>
      <c r="G44" s="25" t="s">
        <v>525</v>
      </c>
      <c r="H44" s="25" t="s">
        <v>526</v>
      </c>
      <c r="I44" s="25" t="s">
        <v>257</v>
      </c>
      <c r="J44" s="25" t="s">
        <v>267</v>
      </c>
      <c r="K44" s="25" t="s">
        <v>247</v>
      </c>
      <c r="L44" s="25" t="s">
        <v>247</v>
      </c>
      <c r="M44" s="25" t="s">
        <v>247</v>
      </c>
    </row>
    <row r="45" spans="1:13" ht="12.75">
      <c r="A45" s="3" t="s">
        <v>527</v>
      </c>
      <c r="B45" s="3" t="s">
        <v>528</v>
      </c>
      <c r="C45" s="25" t="s">
        <v>529</v>
      </c>
      <c r="D45" s="25" t="s">
        <v>530</v>
      </c>
      <c r="E45" s="25" t="s">
        <v>531</v>
      </c>
      <c r="F45" s="25" t="s">
        <v>532</v>
      </c>
      <c r="G45" s="25" t="s">
        <v>533</v>
      </c>
      <c r="H45" s="25" t="s">
        <v>534</v>
      </c>
      <c r="I45" s="25" t="s">
        <v>535</v>
      </c>
      <c r="J45" s="25" t="s">
        <v>267</v>
      </c>
      <c r="K45" s="25" t="s">
        <v>267</v>
      </c>
      <c r="L45" s="25" t="s">
        <v>267</v>
      </c>
      <c r="M45" s="25" t="s">
        <v>267</v>
      </c>
    </row>
    <row r="46" spans="1:13" ht="12.75">
      <c r="A46" s="3" t="s">
        <v>536</v>
      </c>
      <c r="B46" s="3" t="s">
        <v>537</v>
      </c>
      <c r="C46" s="25" t="s">
        <v>538</v>
      </c>
      <c r="D46" s="25" t="s">
        <v>539</v>
      </c>
      <c r="E46" s="25" t="s">
        <v>540</v>
      </c>
      <c r="F46" s="25" t="s">
        <v>541</v>
      </c>
      <c r="G46" s="25" t="s">
        <v>542</v>
      </c>
      <c r="H46" s="25" t="s">
        <v>543</v>
      </c>
      <c r="I46" s="25" t="s">
        <v>246</v>
      </c>
      <c r="J46" s="25" t="s">
        <v>267</v>
      </c>
      <c r="K46" s="25" t="s">
        <v>267</v>
      </c>
      <c r="L46" s="25" t="s">
        <v>267</v>
      </c>
      <c r="M46" s="25" t="s">
        <v>267</v>
      </c>
    </row>
    <row r="47" spans="1:13" ht="12.75">
      <c r="A47" s="3" t="s">
        <v>544</v>
      </c>
      <c r="B47" s="3" t="s">
        <v>545</v>
      </c>
      <c r="C47" s="25" t="s">
        <v>546</v>
      </c>
      <c r="D47" s="25" t="s">
        <v>547</v>
      </c>
      <c r="E47" s="25" t="s">
        <v>548</v>
      </c>
      <c r="F47" s="25" t="s">
        <v>549</v>
      </c>
      <c r="G47" s="25" t="s">
        <v>550</v>
      </c>
      <c r="H47" s="25" t="s">
        <v>551</v>
      </c>
      <c r="I47" s="25" t="s">
        <v>552</v>
      </c>
      <c r="J47" s="25" t="s">
        <v>267</v>
      </c>
      <c r="K47" s="25" t="s">
        <v>247</v>
      </c>
      <c r="L47" s="25" t="s">
        <v>247</v>
      </c>
      <c r="M47" s="25" t="s">
        <v>247</v>
      </c>
    </row>
    <row r="48" spans="1:13" ht="12.75">
      <c r="A48" s="3" t="s">
        <v>553</v>
      </c>
      <c r="B48" s="3" t="s">
        <v>109</v>
      </c>
      <c r="C48" s="25" t="s">
        <v>554</v>
      </c>
      <c r="D48" s="25" t="s">
        <v>555</v>
      </c>
      <c r="E48" s="25" t="s">
        <v>556</v>
      </c>
      <c r="F48" s="25" t="s">
        <v>557</v>
      </c>
      <c r="G48" s="25" t="s">
        <v>558</v>
      </c>
      <c r="H48" s="25" t="s">
        <v>559</v>
      </c>
      <c r="I48" s="25" t="s">
        <v>560</v>
      </c>
      <c r="J48" s="25" t="s">
        <v>247</v>
      </c>
      <c r="K48" s="25" t="s">
        <v>267</v>
      </c>
      <c r="L48" s="25" t="s">
        <v>267</v>
      </c>
      <c r="M48" s="25" t="s">
        <v>267</v>
      </c>
    </row>
    <row r="49" spans="1:13" ht="12.75">
      <c r="A49" s="3" t="s">
        <v>561</v>
      </c>
      <c r="B49" s="3" t="s">
        <v>562</v>
      </c>
      <c r="C49" s="25" t="s">
        <v>563</v>
      </c>
      <c r="D49" s="25" t="s">
        <v>564</v>
      </c>
      <c r="E49" s="25" t="s">
        <v>565</v>
      </c>
      <c r="F49" s="25" t="s">
        <v>566</v>
      </c>
      <c r="G49" s="25" t="s">
        <v>567</v>
      </c>
      <c r="H49" s="25" t="s">
        <v>568</v>
      </c>
      <c r="I49" s="25" t="s">
        <v>257</v>
      </c>
      <c r="J49" s="25" t="s">
        <v>267</v>
      </c>
      <c r="K49" s="25" t="s">
        <v>247</v>
      </c>
      <c r="L49" s="25" t="s">
        <v>247</v>
      </c>
      <c r="M49" s="25" t="s">
        <v>247</v>
      </c>
    </row>
    <row r="50" spans="1:13" ht="12.75">
      <c r="A50" s="3" t="s">
        <v>569</v>
      </c>
      <c r="B50" s="3" t="s">
        <v>570</v>
      </c>
      <c r="C50" s="25" t="s">
        <v>571</v>
      </c>
      <c r="D50" s="25" t="s">
        <v>572</v>
      </c>
      <c r="E50" s="25" t="s">
        <v>292</v>
      </c>
      <c r="F50" s="25" t="s">
        <v>573</v>
      </c>
      <c r="G50" s="25" t="s">
        <v>574</v>
      </c>
      <c r="H50" s="25" t="s">
        <v>575</v>
      </c>
      <c r="I50" s="25" t="s">
        <v>576</v>
      </c>
      <c r="J50" s="25" t="s">
        <v>267</v>
      </c>
      <c r="K50" s="25" t="s">
        <v>267</v>
      </c>
      <c r="L50" s="25" t="s">
        <v>267</v>
      </c>
      <c r="M50" s="25" t="s">
        <v>267</v>
      </c>
    </row>
    <row r="51" spans="1:13" ht="12.75">
      <c r="A51" s="3" t="s">
        <v>577</v>
      </c>
      <c r="B51" s="3" t="s">
        <v>578</v>
      </c>
      <c r="C51" s="25" t="s">
        <v>579</v>
      </c>
      <c r="D51" s="25" t="s">
        <v>580</v>
      </c>
      <c r="E51" s="25" t="s">
        <v>292</v>
      </c>
      <c r="F51" s="25" t="s">
        <v>581</v>
      </c>
      <c r="G51" s="25" t="s">
        <v>582</v>
      </c>
      <c r="H51" s="25" t="s">
        <v>583</v>
      </c>
      <c r="I51" s="25" t="s">
        <v>257</v>
      </c>
      <c r="J51" s="25" t="s">
        <v>247</v>
      </c>
      <c r="K51" s="25" t="s">
        <v>247</v>
      </c>
      <c r="L51" s="25" t="s">
        <v>247</v>
      </c>
      <c r="M51" s="25" t="s">
        <v>247</v>
      </c>
    </row>
    <row r="52" spans="1:13" ht="12.75">
      <c r="A52" s="3" t="s">
        <v>584</v>
      </c>
      <c r="B52" s="3" t="s">
        <v>585</v>
      </c>
      <c r="C52" s="25" t="s">
        <v>586</v>
      </c>
      <c r="D52" s="25" t="s">
        <v>587</v>
      </c>
      <c r="E52" s="25" t="s">
        <v>588</v>
      </c>
      <c r="F52" s="25" t="s">
        <v>589</v>
      </c>
      <c r="G52" s="25" t="s">
        <v>590</v>
      </c>
      <c r="H52" s="25" t="s">
        <v>591</v>
      </c>
      <c r="I52" s="25" t="s">
        <v>332</v>
      </c>
      <c r="J52" s="25" t="s">
        <v>247</v>
      </c>
      <c r="K52" s="25" t="s">
        <v>267</v>
      </c>
      <c r="L52" s="25" t="s">
        <v>267</v>
      </c>
      <c r="M52" s="25" t="s">
        <v>267</v>
      </c>
    </row>
    <row r="53" spans="1:13" ht="12.75">
      <c r="A53" s="3" t="s">
        <v>592</v>
      </c>
      <c r="B53" s="3" t="s">
        <v>21</v>
      </c>
      <c r="C53" s="25" t="s">
        <v>593</v>
      </c>
      <c r="D53" s="25" t="s">
        <v>594</v>
      </c>
      <c r="E53" s="25" t="s">
        <v>595</v>
      </c>
      <c r="F53" s="25" t="s">
        <v>596</v>
      </c>
      <c r="G53" s="25" t="s">
        <v>597</v>
      </c>
      <c r="H53" s="25" t="s">
        <v>598</v>
      </c>
      <c r="I53" s="25" t="s">
        <v>599</v>
      </c>
      <c r="J53" s="25" t="s">
        <v>267</v>
      </c>
      <c r="K53" s="25" t="s">
        <v>267</v>
      </c>
      <c r="L53" s="25" t="s">
        <v>267</v>
      </c>
      <c r="M53" s="25" t="s">
        <v>267</v>
      </c>
    </row>
    <row r="54" spans="1:13" ht="12.75">
      <c r="A54" s="3" t="s">
        <v>600</v>
      </c>
      <c r="B54" s="3" t="s">
        <v>601</v>
      </c>
      <c r="C54" s="25" t="s">
        <v>602</v>
      </c>
      <c r="D54" s="25" t="s">
        <v>594</v>
      </c>
      <c r="E54" s="25" t="s">
        <v>292</v>
      </c>
      <c r="F54" s="25" t="s">
        <v>603</v>
      </c>
      <c r="G54" s="25" t="s">
        <v>604</v>
      </c>
      <c r="H54" s="25" t="s">
        <v>605</v>
      </c>
      <c r="I54" s="25" t="s">
        <v>257</v>
      </c>
      <c r="J54" s="25" t="s">
        <v>267</v>
      </c>
      <c r="K54" s="25" t="s">
        <v>247</v>
      </c>
      <c r="L54" s="25" t="s">
        <v>247</v>
      </c>
      <c r="M54" s="25" t="s">
        <v>247</v>
      </c>
    </row>
    <row r="55" spans="1:13" ht="12.75">
      <c r="A55" s="3" t="s">
        <v>606</v>
      </c>
      <c r="B55" s="3" t="s">
        <v>421</v>
      </c>
      <c r="C55" s="25" t="s">
        <v>607</v>
      </c>
      <c r="D55" s="25" t="s">
        <v>608</v>
      </c>
      <c r="E55" s="25" t="s">
        <v>292</v>
      </c>
      <c r="F55" s="25" t="s">
        <v>609</v>
      </c>
      <c r="G55" s="25" t="s">
        <v>610</v>
      </c>
      <c r="H55" s="25" t="s">
        <v>247</v>
      </c>
      <c r="I55" s="25" t="s">
        <v>257</v>
      </c>
      <c r="J55" s="25" t="s">
        <v>247</v>
      </c>
      <c r="K55" s="25" t="s">
        <v>247</v>
      </c>
      <c r="L55" s="25" t="s">
        <v>247</v>
      </c>
      <c r="M55" s="25" t="s">
        <v>247</v>
      </c>
    </row>
    <row r="56" spans="1:13" ht="12.75">
      <c r="A56" s="3" t="s">
        <v>611</v>
      </c>
      <c r="B56" s="3" t="s">
        <v>612</v>
      </c>
      <c r="C56" s="25" t="s">
        <v>613</v>
      </c>
      <c r="D56" s="25" t="s">
        <v>614</v>
      </c>
      <c r="E56" s="25" t="s">
        <v>615</v>
      </c>
      <c r="F56" s="25" t="s">
        <v>616</v>
      </c>
      <c r="G56" s="25" t="s">
        <v>617</v>
      </c>
      <c r="H56" s="25" t="s">
        <v>618</v>
      </c>
      <c r="I56" s="25" t="s">
        <v>619</v>
      </c>
      <c r="J56" s="25" t="s">
        <v>247</v>
      </c>
      <c r="K56" s="25" t="s">
        <v>267</v>
      </c>
      <c r="L56" s="25" t="s">
        <v>267</v>
      </c>
      <c r="M56" s="25" t="s">
        <v>267</v>
      </c>
    </row>
    <row r="57" spans="1:13" ht="12.75">
      <c r="A57" s="3" t="s">
        <v>620</v>
      </c>
      <c r="B57" s="3" t="s">
        <v>621</v>
      </c>
      <c r="C57" s="25" t="s">
        <v>622</v>
      </c>
      <c r="D57" s="25" t="s">
        <v>623</v>
      </c>
      <c r="E57" s="25" t="s">
        <v>624</v>
      </c>
      <c r="F57" s="25" t="s">
        <v>625</v>
      </c>
      <c r="G57" s="25" t="s">
        <v>626</v>
      </c>
      <c r="H57" s="25" t="s">
        <v>627</v>
      </c>
      <c r="I57" s="25" t="s">
        <v>275</v>
      </c>
      <c r="J57" s="25" t="s">
        <v>267</v>
      </c>
      <c r="K57" s="25" t="s">
        <v>267</v>
      </c>
      <c r="L57" s="25" t="s">
        <v>267</v>
      </c>
      <c r="M57" s="25" t="s">
        <v>267</v>
      </c>
    </row>
    <row r="59" ht="12.75">
      <c r="A59" t="s">
        <v>628</v>
      </c>
    </row>
    <row r="60" ht="12.75">
      <c r="A60" t="s">
        <v>87</v>
      </c>
    </row>
  </sheetData>
  <printOptions horizontalCentered="1" verticalCentered="1"/>
  <pageMargins left="0.75" right="0.75" top="1" bottom="1" header="0" footer="0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H19" sqref="H19"/>
    </sheetView>
  </sheetViews>
  <sheetFormatPr defaultColWidth="11.421875" defaultRowHeight="12.75"/>
  <sheetData>
    <row r="1" spans="1:6" ht="12.75">
      <c r="A1" s="1" t="s">
        <v>629</v>
      </c>
      <c r="B1" s="1"/>
      <c r="C1" s="1"/>
      <c r="D1" s="1"/>
      <c r="E1" s="1"/>
      <c r="F1" s="1"/>
    </row>
    <row r="2" spans="1:6" ht="12.75">
      <c r="A2" s="1" t="s">
        <v>630</v>
      </c>
      <c r="B2" s="1"/>
      <c r="C2" s="1"/>
      <c r="D2" s="1"/>
      <c r="E2" s="1"/>
      <c r="F2" s="1"/>
    </row>
    <row r="3" spans="1:6" ht="12.75">
      <c r="A3" s="1" t="s">
        <v>215</v>
      </c>
      <c r="B3" s="1"/>
      <c r="C3" s="1"/>
      <c r="D3" s="1"/>
      <c r="E3" s="1"/>
      <c r="F3" s="1"/>
    </row>
    <row r="4" spans="1:13" ht="12.75">
      <c r="A4" s="21" t="s">
        <v>216</v>
      </c>
      <c r="B4" s="21" t="s">
        <v>118</v>
      </c>
      <c r="C4" s="21" t="s">
        <v>121</v>
      </c>
      <c r="D4" s="21" t="s">
        <v>217</v>
      </c>
      <c r="E4" s="21" t="s">
        <v>217</v>
      </c>
      <c r="F4" s="21" t="s">
        <v>218</v>
      </c>
      <c r="G4" s="21" t="s">
        <v>218</v>
      </c>
      <c r="H4" s="21" t="s">
        <v>218</v>
      </c>
      <c r="I4" s="21" t="s">
        <v>219</v>
      </c>
      <c r="J4" s="26" t="s">
        <v>220</v>
      </c>
      <c r="K4" s="21" t="s">
        <v>221</v>
      </c>
      <c r="L4" s="21" t="s">
        <v>221</v>
      </c>
      <c r="M4" s="21" t="s">
        <v>221</v>
      </c>
    </row>
    <row r="5" spans="1:13" ht="12.75">
      <c r="A5" s="21" t="s">
        <v>631</v>
      </c>
      <c r="B5" s="21" t="s">
        <v>223</v>
      </c>
      <c r="C5" s="21" t="s">
        <v>224</v>
      </c>
      <c r="D5" s="21" t="s">
        <v>225</v>
      </c>
      <c r="E5" s="21" t="s">
        <v>226</v>
      </c>
      <c r="F5" s="21" t="s">
        <v>227</v>
      </c>
      <c r="G5" s="21" t="s">
        <v>228</v>
      </c>
      <c r="H5" s="21" t="s">
        <v>229</v>
      </c>
      <c r="I5" s="21" t="s">
        <v>230</v>
      </c>
      <c r="J5" s="26"/>
      <c r="K5" s="21" t="s">
        <v>1</v>
      </c>
      <c r="L5" s="21" t="s">
        <v>231</v>
      </c>
      <c r="M5" s="21" t="s">
        <v>232</v>
      </c>
    </row>
    <row r="6" spans="1:13" ht="12.75">
      <c r="A6" s="21"/>
      <c r="B6" s="21"/>
      <c r="C6" s="21" t="s">
        <v>632</v>
      </c>
      <c r="D6" s="21" t="s">
        <v>234</v>
      </c>
      <c r="E6" s="21" t="s">
        <v>235</v>
      </c>
      <c r="F6" s="21" t="s">
        <v>633</v>
      </c>
      <c r="G6" s="21" t="s">
        <v>633</v>
      </c>
      <c r="H6" s="21" t="s">
        <v>633</v>
      </c>
      <c r="I6" s="21" t="s">
        <v>237</v>
      </c>
      <c r="J6" s="26"/>
      <c r="K6" s="21"/>
      <c r="L6" s="21"/>
      <c r="M6" s="21" t="s">
        <v>231</v>
      </c>
    </row>
    <row r="7" spans="1:13" ht="12.75">
      <c r="A7" s="21"/>
      <c r="B7" s="21"/>
      <c r="C7" s="21"/>
      <c r="D7" s="21"/>
      <c r="E7" s="21" t="s">
        <v>633</v>
      </c>
      <c r="F7" s="21"/>
      <c r="G7" s="21"/>
      <c r="H7" s="21"/>
      <c r="I7" s="21"/>
      <c r="J7" s="26" t="s">
        <v>238</v>
      </c>
      <c r="K7" s="21" t="s">
        <v>238</v>
      </c>
      <c r="L7" s="21" t="s">
        <v>238</v>
      </c>
      <c r="M7" s="21" t="s">
        <v>238</v>
      </c>
    </row>
    <row r="8" spans="1:13" ht="12.75">
      <c r="A8" s="6" t="s">
        <v>249</v>
      </c>
      <c r="B8" s="3" t="s">
        <v>250</v>
      </c>
      <c r="C8" s="27" t="s">
        <v>634</v>
      </c>
      <c r="D8" s="27" t="s">
        <v>635</v>
      </c>
      <c r="E8" s="27" t="s">
        <v>636</v>
      </c>
      <c r="F8" s="27" t="s">
        <v>637</v>
      </c>
      <c r="G8" s="27" t="s">
        <v>638</v>
      </c>
      <c r="H8" s="27" t="s">
        <v>639</v>
      </c>
      <c r="I8" s="27" t="s">
        <v>257</v>
      </c>
      <c r="J8" s="27" t="s">
        <v>248</v>
      </c>
      <c r="K8" s="27" t="s">
        <v>248</v>
      </c>
      <c r="L8" s="27" t="s">
        <v>248</v>
      </c>
      <c r="M8" s="27" t="s">
        <v>247</v>
      </c>
    </row>
    <row r="9" spans="1:13" ht="12.75">
      <c r="A9" s="3" t="s">
        <v>268</v>
      </c>
      <c r="B9" s="3" t="s">
        <v>269</v>
      </c>
      <c r="C9" s="25" t="s">
        <v>640</v>
      </c>
      <c r="D9" s="25" t="s">
        <v>641</v>
      </c>
      <c r="E9" s="25" t="s">
        <v>642</v>
      </c>
      <c r="F9" s="25" t="s">
        <v>643</v>
      </c>
      <c r="G9" s="25" t="s">
        <v>644</v>
      </c>
      <c r="H9" s="25" t="s">
        <v>645</v>
      </c>
      <c r="I9" s="25" t="s">
        <v>576</v>
      </c>
      <c r="J9" s="25" t="s">
        <v>267</v>
      </c>
      <c r="K9" s="25" t="s">
        <v>267</v>
      </c>
      <c r="L9" s="25" t="s">
        <v>267</v>
      </c>
      <c r="M9" s="25" t="s">
        <v>267</v>
      </c>
    </row>
    <row r="10" spans="1:13" ht="12.75">
      <c r="A10" s="3" t="s">
        <v>283</v>
      </c>
      <c r="B10" s="3" t="s">
        <v>646</v>
      </c>
      <c r="C10" s="25" t="s">
        <v>647</v>
      </c>
      <c r="D10" s="25" t="s">
        <v>648</v>
      </c>
      <c r="E10" s="25" t="s">
        <v>649</v>
      </c>
      <c r="F10" s="25" t="s">
        <v>650</v>
      </c>
      <c r="G10" s="25" t="s">
        <v>651</v>
      </c>
      <c r="H10" s="25" t="s">
        <v>652</v>
      </c>
      <c r="I10" s="25" t="s">
        <v>257</v>
      </c>
      <c r="J10" s="25" t="s">
        <v>247</v>
      </c>
      <c r="K10" s="25" t="s">
        <v>267</v>
      </c>
      <c r="L10" s="25" t="s">
        <v>267</v>
      </c>
      <c r="M10" s="25" t="s">
        <v>247</v>
      </c>
    </row>
    <row r="11" spans="1:13" ht="12.75">
      <c r="A11" s="3" t="s">
        <v>340</v>
      </c>
      <c r="B11" s="3" t="s">
        <v>12</v>
      </c>
      <c r="C11" s="25" t="s">
        <v>653</v>
      </c>
      <c r="D11" s="25" t="s">
        <v>654</v>
      </c>
      <c r="E11" s="25" t="s">
        <v>655</v>
      </c>
      <c r="F11" s="25" t="s">
        <v>656</v>
      </c>
      <c r="G11" s="25" t="s">
        <v>657</v>
      </c>
      <c r="H11" s="25" t="s">
        <v>247</v>
      </c>
      <c r="I11" s="25" t="s">
        <v>658</v>
      </c>
      <c r="J11" s="25" t="s">
        <v>247</v>
      </c>
      <c r="K11" s="25" t="s">
        <v>267</v>
      </c>
      <c r="L11" s="25" t="s">
        <v>267</v>
      </c>
      <c r="M11" s="25" t="s">
        <v>248</v>
      </c>
    </row>
    <row r="12" spans="1:13" ht="12.75">
      <c r="A12" s="3" t="s">
        <v>276</v>
      </c>
      <c r="B12" s="3" t="s">
        <v>57</v>
      </c>
      <c r="C12" s="25" t="s">
        <v>659</v>
      </c>
      <c r="D12" s="25" t="s">
        <v>660</v>
      </c>
      <c r="E12" s="25" t="s">
        <v>556</v>
      </c>
      <c r="F12" s="25" t="s">
        <v>661</v>
      </c>
      <c r="G12" s="25" t="s">
        <v>662</v>
      </c>
      <c r="H12" s="25" t="s">
        <v>663</v>
      </c>
      <c r="I12" s="25" t="s">
        <v>257</v>
      </c>
      <c r="J12" s="25" t="s">
        <v>267</v>
      </c>
      <c r="K12" s="25" t="s">
        <v>267</v>
      </c>
      <c r="L12" s="25" t="s">
        <v>267</v>
      </c>
      <c r="M12" s="25" t="s">
        <v>247</v>
      </c>
    </row>
    <row r="13" spans="1:13" ht="12.75">
      <c r="A13" s="3" t="s">
        <v>592</v>
      </c>
      <c r="B13" s="3" t="s">
        <v>21</v>
      </c>
      <c r="C13" s="25" t="s">
        <v>664</v>
      </c>
      <c r="D13" s="25" t="s">
        <v>665</v>
      </c>
      <c r="E13" s="25" t="s">
        <v>666</v>
      </c>
      <c r="F13" s="25" t="s">
        <v>667</v>
      </c>
      <c r="G13" s="25" t="s">
        <v>668</v>
      </c>
      <c r="H13" s="25" t="s">
        <v>247</v>
      </c>
      <c r="I13" s="25" t="s">
        <v>257</v>
      </c>
      <c r="J13" s="25" t="s">
        <v>247</v>
      </c>
      <c r="K13" s="25" t="s">
        <v>267</v>
      </c>
      <c r="L13" s="25" t="s">
        <v>267</v>
      </c>
      <c r="M13" s="25" t="s">
        <v>247</v>
      </c>
    </row>
    <row r="14" spans="1:13" ht="12.75">
      <c r="A14" s="3" t="s">
        <v>669</v>
      </c>
      <c r="B14" s="3" t="s">
        <v>670</v>
      </c>
      <c r="C14" s="25" t="s">
        <v>671</v>
      </c>
      <c r="D14" s="25" t="s">
        <v>672</v>
      </c>
      <c r="E14" s="25" t="s">
        <v>673</v>
      </c>
      <c r="F14" s="25" t="s">
        <v>674</v>
      </c>
      <c r="G14" s="25" t="s">
        <v>675</v>
      </c>
      <c r="H14" s="25" t="s">
        <v>676</v>
      </c>
      <c r="I14" s="25" t="s">
        <v>257</v>
      </c>
      <c r="J14" s="25" t="s">
        <v>247</v>
      </c>
      <c r="K14" s="25" t="s">
        <v>267</v>
      </c>
      <c r="L14" s="25" t="s">
        <v>267</v>
      </c>
      <c r="M14" s="25" t="s">
        <v>247</v>
      </c>
    </row>
    <row r="15" spans="1:13" ht="12.75">
      <c r="A15" s="3" t="s">
        <v>677</v>
      </c>
      <c r="B15" s="3" t="s">
        <v>678</v>
      </c>
      <c r="C15" s="25" t="s">
        <v>679</v>
      </c>
      <c r="D15" s="25" t="s">
        <v>680</v>
      </c>
      <c r="E15" s="25" t="s">
        <v>681</v>
      </c>
      <c r="F15" s="25" t="s">
        <v>682</v>
      </c>
      <c r="G15" s="25" t="s">
        <v>683</v>
      </c>
      <c r="H15" s="25" t="s">
        <v>247</v>
      </c>
      <c r="I15" s="25" t="s">
        <v>684</v>
      </c>
      <c r="J15" s="25" t="s">
        <v>267</v>
      </c>
      <c r="K15" s="25" t="s">
        <v>267</v>
      </c>
      <c r="L15" s="25" t="s">
        <v>267</v>
      </c>
      <c r="M15" s="25" t="s">
        <v>267</v>
      </c>
    </row>
    <row r="16" spans="1:13" ht="12.75">
      <c r="A16" s="3" t="s">
        <v>347</v>
      </c>
      <c r="B16" s="3" t="s">
        <v>348</v>
      </c>
      <c r="C16" s="25" t="s">
        <v>685</v>
      </c>
      <c r="D16" s="25" t="s">
        <v>686</v>
      </c>
      <c r="E16" s="25" t="s">
        <v>292</v>
      </c>
      <c r="F16" s="25" t="s">
        <v>687</v>
      </c>
      <c r="G16" s="25" t="s">
        <v>688</v>
      </c>
      <c r="H16" s="25" t="s">
        <v>689</v>
      </c>
      <c r="I16" s="25" t="s">
        <v>690</v>
      </c>
      <c r="J16" s="25" t="s">
        <v>267</v>
      </c>
      <c r="K16" s="25" t="s">
        <v>267</v>
      </c>
      <c r="L16" s="25" t="s">
        <v>267</v>
      </c>
      <c r="M16" s="25" t="s">
        <v>267</v>
      </c>
    </row>
    <row r="17" spans="1:13" ht="12.75">
      <c r="A17" s="3" t="s">
        <v>527</v>
      </c>
      <c r="B17" s="3" t="s">
        <v>528</v>
      </c>
      <c r="C17" s="25" t="s">
        <v>691</v>
      </c>
      <c r="D17" s="25" t="s">
        <v>692</v>
      </c>
      <c r="E17" s="25" t="s">
        <v>292</v>
      </c>
      <c r="F17" s="25" t="s">
        <v>693</v>
      </c>
      <c r="G17" s="25" t="s">
        <v>694</v>
      </c>
      <c r="H17" s="25" t="s">
        <v>695</v>
      </c>
      <c r="I17" s="25" t="s">
        <v>696</v>
      </c>
      <c r="J17" s="25" t="s">
        <v>267</v>
      </c>
      <c r="K17" s="25" t="s">
        <v>267</v>
      </c>
      <c r="L17" s="25" t="s">
        <v>267</v>
      </c>
      <c r="M17" s="25" t="s">
        <v>267</v>
      </c>
    </row>
    <row r="18" spans="1:13" ht="12.75">
      <c r="A18" s="3" t="s">
        <v>511</v>
      </c>
      <c r="B18" s="3" t="s">
        <v>697</v>
      </c>
      <c r="C18" s="25" t="s">
        <v>698</v>
      </c>
      <c r="D18" s="25" t="s">
        <v>699</v>
      </c>
      <c r="E18" s="25" t="s">
        <v>700</v>
      </c>
      <c r="F18" s="25" t="s">
        <v>701</v>
      </c>
      <c r="G18" s="25" t="s">
        <v>702</v>
      </c>
      <c r="H18" s="25" t="s">
        <v>703</v>
      </c>
      <c r="I18" s="25" t="s">
        <v>704</v>
      </c>
      <c r="J18" s="25" t="s">
        <v>247</v>
      </c>
      <c r="K18" s="25" t="s">
        <v>267</v>
      </c>
      <c r="L18" s="25" t="s">
        <v>267</v>
      </c>
      <c r="M18" s="25" t="s">
        <v>247</v>
      </c>
    </row>
    <row r="19" spans="1:13" ht="12.75">
      <c r="A19" s="3" t="s">
        <v>705</v>
      </c>
      <c r="B19" s="3" t="s">
        <v>706</v>
      </c>
      <c r="C19" s="25" t="s">
        <v>707</v>
      </c>
      <c r="D19" s="25" t="s">
        <v>680</v>
      </c>
      <c r="E19" s="25" t="s">
        <v>708</v>
      </c>
      <c r="F19" s="25" t="s">
        <v>709</v>
      </c>
      <c r="G19" s="25" t="s">
        <v>247</v>
      </c>
      <c r="H19" s="25" t="s">
        <v>247</v>
      </c>
      <c r="I19" s="25" t="s">
        <v>710</v>
      </c>
      <c r="J19" s="25" t="s">
        <v>247</v>
      </c>
      <c r="K19" s="25" t="s">
        <v>267</v>
      </c>
      <c r="L19" s="25" t="s">
        <v>267</v>
      </c>
      <c r="M19" s="25" t="s">
        <v>267</v>
      </c>
    </row>
    <row r="20" spans="1:13" ht="12.75">
      <c r="A20" s="3" t="s">
        <v>711</v>
      </c>
      <c r="B20" s="3" t="s">
        <v>712</v>
      </c>
      <c r="C20" s="25" t="s">
        <v>713</v>
      </c>
      <c r="D20" s="25" t="s">
        <v>714</v>
      </c>
      <c r="E20" s="25" t="s">
        <v>292</v>
      </c>
      <c r="F20" s="25" t="s">
        <v>715</v>
      </c>
      <c r="G20" s="25" t="s">
        <v>716</v>
      </c>
      <c r="H20" s="25" t="s">
        <v>717</v>
      </c>
      <c r="I20" s="25" t="s">
        <v>257</v>
      </c>
      <c r="J20" s="25" t="s">
        <v>267</v>
      </c>
      <c r="K20" s="25" t="s">
        <v>267</v>
      </c>
      <c r="L20" s="25" t="s">
        <v>267</v>
      </c>
      <c r="M20" s="25" t="s">
        <v>247</v>
      </c>
    </row>
    <row r="21" spans="1:13" ht="12.75">
      <c r="A21" s="3" t="s">
        <v>718</v>
      </c>
      <c r="B21" s="3" t="s">
        <v>719</v>
      </c>
      <c r="C21" s="25" t="s">
        <v>720</v>
      </c>
      <c r="D21" s="25" t="s">
        <v>665</v>
      </c>
      <c r="E21" s="25" t="s">
        <v>721</v>
      </c>
      <c r="F21" s="25" t="s">
        <v>722</v>
      </c>
      <c r="G21" s="25" t="s">
        <v>247</v>
      </c>
      <c r="H21" s="25" t="s">
        <v>247</v>
      </c>
      <c r="I21" s="25" t="s">
        <v>257</v>
      </c>
      <c r="J21" s="25" t="s">
        <v>247</v>
      </c>
      <c r="K21" s="25" t="s">
        <v>267</v>
      </c>
      <c r="L21" s="25" t="s">
        <v>267</v>
      </c>
      <c r="M21" s="25" t="s">
        <v>247</v>
      </c>
    </row>
    <row r="22" spans="1:13" ht="12.75">
      <c r="A22" s="3" t="s">
        <v>723</v>
      </c>
      <c r="B22" s="3" t="s">
        <v>724</v>
      </c>
      <c r="C22" s="25" t="s">
        <v>725</v>
      </c>
      <c r="D22" s="25" t="s">
        <v>726</v>
      </c>
      <c r="E22" s="25" t="s">
        <v>292</v>
      </c>
      <c r="F22" s="25" t="s">
        <v>727</v>
      </c>
      <c r="G22" s="25" t="s">
        <v>247</v>
      </c>
      <c r="H22" s="25" t="s">
        <v>247</v>
      </c>
      <c r="I22" s="25" t="s">
        <v>728</v>
      </c>
      <c r="J22" s="25" t="s">
        <v>267</v>
      </c>
      <c r="K22" s="25" t="s">
        <v>267</v>
      </c>
      <c r="L22" s="25" t="s">
        <v>267</v>
      </c>
      <c r="M22" s="25" t="s">
        <v>267</v>
      </c>
    </row>
    <row r="23" spans="1:13" ht="12.75">
      <c r="A23" s="3" t="s">
        <v>729</v>
      </c>
      <c r="B23" s="3" t="s">
        <v>730</v>
      </c>
      <c r="C23" s="25" t="s">
        <v>731</v>
      </c>
      <c r="D23" s="25" t="s">
        <v>726</v>
      </c>
      <c r="E23" s="25" t="s">
        <v>732</v>
      </c>
      <c r="F23" s="25" t="s">
        <v>733</v>
      </c>
      <c r="G23" s="25" t="s">
        <v>734</v>
      </c>
      <c r="H23" s="25" t="s">
        <v>735</v>
      </c>
      <c r="I23" s="25" t="s">
        <v>257</v>
      </c>
      <c r="J23" s="25" t="s">
        <v>267</v>
      </c>
      <c r="K23" s="25" t="s">
        <v>267</v>
      </c>
      <c r="L23" s="25" t="s">
        <v>267</v>
      </c>
      <c r="M23" s="25" t="s">
        <v>247</v>
      </c>
    </row>
    <row r="24" spans="1:13" ht="12.75">
      <c r="A24" s="3" t="s">
        <v>736</v>
      </c>
      <c r="B24" s="3" t="s">
        <v>737</v>
      </c>
      <c r="C24" s="25" t="s">
        <v>738</v>
      </c>
      <c r="D24" s="25" t="s">
        <v>692</v>
      </c>
      <c r="E24" s="25" t="s">
        <v>292</v>
      </c>
      <c r="F24" s="25" t="s">
        <v>739</v>
      </c>
      <c r="G24" s="25" t="s">
        <v>740</v>
      </c>
      <c r="H24" s="25" t="s">
        <v>247</v>
      </c>
      <c r="I24" s="25" t="s">
        <v>257</v>
      </c>
      <c r="J24" s="25" t="s">
        <v>247</v>
      </c>
      <c r="K24" s="25" t="s">
        <v>267</v>
      </c>
      <c r="L24" s="25" t="s">
        <v>267</v>
      </c>
      <c r="M24" s="25" t="s">
        <v>247</v>
      </c>
    </row>
    <row r="25" spans="1:13" ht="12.75">
      <c r="A25" s="3" t="s">
        <v>741</v>
      </c>
      <c r="B25" s="3" t="s">
        <v>528</v>
      </c>
      <c r="C25" s="25" t="s">
        <v>742</v>
      </c>
      <c r="D25" s="25" t="s">
        <v>743</v>
      </c>
      <c r="E25" s="25" t="s">
        <v>744</v>
      </c>
      <c r="F25" s="25" t="s">
        <v>745</v>
      </c>
      <c r="G25" s="25" t="s">
        <v>746</v>
      </c>
      <c r="H25" s="25" t="s">
        <v>747</v>
      </c>
      <c r="I25" s="25" t="s">
        <v>696</v>
      </c>
      <c r="J25" s="25" t="s">
        <v>247</v>
      </c>
      <c r="K25" s="25" t="s">
        <v>267</v>
      </c>
      <c r="L25" s="25" t="s">
        <v>267</v>
      </c>
      <c r="M25" s="25" t="s">
        <v>267</v>
      </c>
    </row>
    <row r="26" spans="1:13" ht="12.75">
      <c r="A26" s="3" t="s">
        <v>611</v>
      </c>
      <c r="B26" s="3" t="s">
        <v>748</v>
      </c>
      <c r="C26" s="25" t="s">
        <v>749</v>
      </c>
      <c r="D26" s="25" t="s">
        <v>299</v>
      </c>
      <c r="E26" s="25" t="s">
        <v>750</v>
      </c>
      <c r="F26" s="25" t="s">
        <v>751</v>
      </c>
      <c r="G26" s="25" t="s">
        <v>752</v>
      </c>
      <c r="H26" s="25" t="s">
        <v>753</v>
      </c>
      <c r="I26" s="25" t="s">
        <v>754</v>
      </c>
      <c r="J26" s="25" t="s">
        <v>247</v>
      </c>
      <c r="K26" s="25" t="s">
        <v>267</v>
      </c>
      <c r="L26" s="25" t="s">
        <v>267</v>
      </c>
      <c r="M26" s="25" t="s">
        <v>267</v>
      </c>
    </row>
    <row r="27" spans="1:13" ht="12.75">
      <c r="A27" s="3" t="s">
        <v>371</v>
      </c>
      <c r="B27" s="3" t="s">
        <v>372</v>
      </c>
      <c r="C27" s="25" t="s">
        <v>755</v>
      </c>
      <c r="D27" s="25" t="s">
        <v>756</v>
      </c>
      <c r="E27" s="25" t="s">
        <v>757</v>
      </c>
      <c r="F27" s="25" t="s">
        <v>758</v>
      </c>
      <c r="G27" s="25" t="s">
        <v>759</v>
      </c>
      <c r="H27" s="25" t="s">
        <v>760</v>
      </c>
      <c r="I27" s="25" t="s">
        <v>257</v>
      </c>
      <c r="J27" s="25" t="s">
        <v>267</v>
      </c>
      <c r="K27" s="25" t="s">
        <v>267</v>
      </c>
      <c r="L27" s="25" t="s">
        <v>267</v>
      </c>
      <c r="M27" s="25" t="s">
        <v>247</v>
      </c>
    </row>
    <row r="28" spans="1:13" ht="12.75">
      <c r="A28" s="3" t="s">
        <v>403</v>
      </c>
      <c r="B28" s="3" t="s">
        <v>761</v>
      </c>
      <c r="C28" s="25" t="s">
        <v>762</v>
      </c>
      <c r="D28" s="25" t="s">
        <v>763</v>
      </c>
      <c r="E28" s="25" t="s">
        <v>764</v>
      </c>
      <c r="F28" s="25" t="s">
        <v>765</v>
      </c>
      <c r="G28" s="25" t="s">
        <v>766</v>
      </c>
      <c r="H28" s="25" t="s">
        <v>767</v>
      </c>
      <c r="I28" s="25" t="s">
        <v>519</v>
      </c>
      <c r="J28" s="25" t="s">
        <v>247</v>
      </c>
      <c r="K28" s="25" t="s">
        <v>267</v>
      </c>
      <c r="L28" s="25" t="s">
        <v>267</v>
      </c>
      <c r="M28" s="25" t="s">
        <v>267</v>
      </c>
    </row>
    <row r="29" spans="1:13" ht="12.75">
      <c r="A29" s="3" t="s">
        <v>768</v>
      </c>
      <c r="B29" s="3" t="s">
        <v>769</v>
      </c>
      <c r="C29" s="25" t="s">
        <v>770</v>
      </c>
      <c r="D29" s="25" t="s">
        <v>680</v>
      </c>
      <c r="E29" s="25" t="s">
        <v>292</v>
      </c>
      <c r="F29" s="25" t="s">
        <v>771</v>
      </c>
      <c r="G29" s="25" t="s">
        <v>247</v>
      </c>
      <c r="H29" s="25" t="s">
        <v>247</v>
      </c>
      <c r="I29" s="25" t="s">
        <v>257</v>
      </c>
      <c r="J29" s="25" t="s">
        <v>247</v>
      </c>
      <c r="K29" s="25" t="s">
        <v>267</v>
      </c>
      <c r="L29" s="25" t="s">
        <v>267</v>
      </c>
      <c r="M29" s="25" t="s">
        <v>247</v>
      </c>
    </row>
    <row r="30" spans="1:13" ht="12.75">
      <c r="A30" s="3" t="s">
        <v>620</v>
      </c>
      <c r="B30" s="3" t="s">
        <v>772</v>
      </c>
      <c r="C30" s="25" t="s">
        <v>773</v>
      </c>
      <c r="D30" s="25" t="s">
        <v>714</v>
      </c>
      <c r="E30" s="25" t="s">
        <v>292</v>
      </c>
      <c r="F30" s="25" t="s">
        <v>774</v>
      </c>
      <c r="G30" s="25" t="s">
        <v>775</v>
      </c>
      <c r="H30" s="25" t="s">
        <v>247</v>
      </c>
      <c r="I30" s="25" t="s">
        <v>776</v>
      </c>
      <c r="J30" s="25" t="s">
        <v>247</v>
      </c>
      <c r="K30" s="25" t="s">
        <v>267</v>
      </c>
      <c r="L30" s="25" t="s">
        <v>267</v>
      </c>
      <c r="M30" s="25" t="s">
        <v>267</v>
      </c>
    </row>
    <row r="31" spans="1:13" ht="12.75">
      <c r="A31" s="3" t="s">
        <v>777</v>
      </c>
      <c r="B31" s="3" t="s">
        <v>778</v>
      </c>
      <c r="C31" s="25" t="s">
        <v>779</v>
      </c>
      <c r="D31" s="25" t="s">
        <v>743</v>
      </c>
      <c r="E31" s="25" t="s">
        <v>780</v>
      </c>
      <c r="F31" s="25" t="s">
        <v>781</v>
      </c>
      <c r="G31" s="25" t="s">
        <v>782</v>
      </c>
      <c r="H31" s="25" t="s">
        <v>783</v>
      </c>
      <c r="I31" s="25" t="s">
        <v>473</v>
      </c>
      <c r="J31" s="25" t="s">
        <v>247</v>
      </c>
      <c r="K31" s="25" t="s">
        <v>267</v>
      </c>
      <c r="L31" s="25" t="s">
        <v>267</v>
      </c>
      <c r="M31" s="25" t="s">
        <v>267</v>
      </c>
    </row>
    <row r="32" spans="1:13" ht="12.75">
      <c r="A32" s="3" t="s">
        <v>577</v>
      </c>
      <c r="B32" s="3" t="s">
        <v>578</v>
      </c>
      <c r="C32" s="25" t="s">
        <v>784</v>
      </c>
      <c r="D32" s="25" t="s">
        <v>564</v>
      </c>
      <c r="E32" s="25" t="s">
        <v>292</v>
      </c>
      <c r="F32" s="25" t="s">
        <v>785</v>
      </c>
      <c r="G32" s="25" t="s">
        <v>786</v>
      </c>
      <c r="H32" s="25" t="s">
        <v>787</v>
      </c>
      <c r="I32" s="25" t="s">
        <v>257</v>
      </c>
      <c r="J32" s="25" t="s">
        <v>247</v>
      </c>
      <c r="K32" s="25" t="s">
        <v>267</v>
      </c>
      <c r="L32" s="25" t="s">
        <v>267</v>
      </c>
      <c r="M32" s="25" t="s">
        <v>247</v>
      </c>
    </row>
    <row r="33" spans="1:13" ht="12.75">
      <c r="A33" s="3" t="s">
        <v>258</v>
      </c>
      <c r="B33" s="3" t="s">
        <v>259</v>
      </c>
      <c r="C33" s="25" t="s">
        <v>788</v>
      </c>
      <c r="D33" s="25" t="s">
        <v>789</v>
      </c>
      <c r="E33" s="25" t="s">
        <v>790</v>
      </c>
      <c r="F33" s="25" t="s">
        <v>791</v>
      </c>
      <c r="G33" s="25" t="s">
        <v>792</v>
      </c>
      <c r="H33" s="25" t="s">
        <v>793</v>
      </c>
      <c r="I33" s="25" t="s">
        <v>257</v>
      </c>
      <c r="J33" s="25" t="s">
        <v>267</v>
      </c>
      <c r="K33" s="25" t="s">
        <v>267</v>
      </c>
      <c r="L33" s="25" t="s">
        <v>267</v>
      </c>
      <c r="M33" s="25" t="s">
        <v>247</v>
      </c>
    </row>
    <row r="34" spans="1:13" ht="12.75">
      <c r="A34" s="3" t="s">
        <v>794</v>
      </c>
      <c r="B34" s="3" t="s">
        <v>795</v>
      </c>
      <c r="C34" s="25" t="s">
        <v>796</v>
      </c>
      <c r="D34" s="25" t="s">
        <v>797</v>
      </c>
      <c r="E34" s="25" t="s">
        <v>292</v>
      </c>
      <c r="F34" s="25" t="s">
        <v>798</v>
      </c>
      <c r="G34" s="25" t="s">
        <v>799</v>
      </c>
      <c r="H34" s="25" t="s">
        <v>800</v>
      </c>
      <c r="I34" s="25" t="s">
        <v>801</v>
      </c>
      <c r="J34" s="25" t="s">
        <v>247</v>
      </c>
      <c r="K34" s="25" t="s">
        <v>267</v>
      </c>
      <c r="L34" s="25" t="s">
        <v>267</v>
      </c>
      <c r="M34" s="25" t="s">
        <v>267</v>
      </c>
    </row>
    <row r="35" spans="1:13" ht="12.75">
      <c r="A35" s="3" t="s">
        <v>802</v>
      </c>
      <c r="B35" s="3" t="s">
        <v>803</v>
      </c>
      <c r="C35" s="25" t="s">
        <v>804</v>
      </c>
      <c r="D35" s="25" t="s">
        <v>805</v>
      </c>
      <c r="E35" s="25" t="s">
        <v>292</v>
      </c>
      <c r="F35" s="25" t="s">
        <v>806</v>
      </c>
      <c r="G35" s="25" t="s">
        <v>807</v>
      </c>
      <c r="H35" s="25" t="s">
        <v>808</v>
      </c>
      <c r="I35" s="25" t="s">
        <v>809</v>
      </c>
      <c r="J35" s="25" t="s">
        <v>267</v>
      </c>
      <c r="K35" s="25" t="s">
        <v>267</v>
      </c>
      <c r="L35" s="25" t="s">
        <v>267</v>
      </c>
      <c r="M35" s="25" t="s">
        <v>267</v>
      </c>
    </row>
    <row r="36" spans="1:13" ht="12.75">
      <c r="A36" s="3" t="s">
        <v>810</v>
      </c>
      <c r="B36" s="3" t="s">
        <v>724</v>
      </c>
      <c r="C36" s="25" t="s">
        <v>811</v>
      </c>
      <c r="D36" s="25" t="s">
        <v>812</v>
      </c>
      <c r="E36" s="25" t="s">
        <v>292</v>
      </c>
      <c r="F36" s="25" t="s">
        <v>813</v>
      </c>
      <c r="G36" s="25" t="s">
        <v>247</v>
      </c>
      <c r="H36" s="25" t="s">
        <v>247</v>
      </c>
      <c r="I36" s="25" t="s">
        <v>814</v>
      </c>
      <c r="J36" s="25" t="s">
        <v>247</v>
      </c>
      <c r="K36" s="25" t="s">
        <v>267</v>
      </c>
      <c r="L36" s="25" t="s">
        <v>267</v>
      </c>
      <c r="M36" s="25" t="s">
        <v>267</v>
      </c>
    </row>
    <row r="37" spans="1:13" ht="12.75">
      <c r="A37" s="3" t="s">
        <v>815</v>
      </c>
      <c r="B37" s="3" t="s">
        <v>816</v>
      </c>
      <c r="C37" s="25" t="s">
        <v>817</v>
      </c>
      <c r="D37" s="25" t="s">
        <v>818</v>
      </c>
      <c r="E37" s="25" t="s">
        <v>292</v>
      </c>
      <c r="F37" s="25" t="s">
        <v>819</v>
      </c>
      <c r="G37" s="25" t="s">
        <v>820</v>
      </c>
      <c r="H37" s="25" t="s">
        <v>821</v>
      </c>
      <c r="I37" s="25" t="s">
        <v>257</v>
      </c>
      <c r="J37" s="25" t="s">
        <v>247</v>
      </c>
      <c r="K37" s="25" t="s">
        <v>267</v>
      </c>
      <c r="L37" s="25" t="s">
        <v>267</v>
      </c>
      <c r="M37" s="25" t="s">
        <v>247</v>
      </c>
    </row>
    <row r="38" spans="1:13" ht="12.75">
      <c r="A38" s="3" t="s">
        <v>822</v>
      </c>
      <c r="B38" s="3" t="s">
        <v>823</v>
      </c>
      <c r="C38" s="25" t="s">
        <v>824</v>
      </c>
      <c r="D38" s="25" t="s">
        <v>825</v>
      </c>
      <c r="E38" s="25" t="s">
        <v>292</v>
      </c>
      <c r="F38" s="25" t="s">
        <v>826</v>
      </c>
      <c r="G38" s="25" t="s">
        <v>827</v>
      </c>
      <c r="H38" s="25" t="s">
        <v>247</v>
      </c>
      <c r="I38" s="25" t="s">
        <v>560</v>
      </c>
      <c r="J38" s="25" t="s">
        <v>247</v>
      </c>
      <c r="K38" s="25" t="s">
        <v>267</v>
      </c>
      <c r="L38" s="25" t="s">
        <v>267</v>
      </c>
      <c r="M38" s="25" t="s">
        <v>247</v>
      </c>
    </row>
    <row r="39" spans="1:13" ht="12.75">
      <c r="A39" s="3" t="s">
        <v>324</v>
      </c>
      <c r="B39" s="3" t="s">
        <v>828</v>
      </c>
      <c r="C39" s="25" t="s">
        <v>829</v>
      </c>
      <c r="D39" s="25" t="s">
        <v>686</v>
      </c>
      <c r="E39" s="25" t="s">
        <v>830</v>
      </c>
      <c r="F39" s="25" t="s">
        <v>831</v>
      </c>
      <c r="G39" s="25" t="s">
        <v>832</v>
      </c>
      <c r="H39" s="25" t="s">
        <v>833</v>
      </c>
      <c r="I39" s="25" t="s">
        <v>257</v>
      </c>
      <c r="J39" s="25" t="s">
        <v>267</v>
      </c>
      <c r="K39" s="25" t="s">
        <v>267</v>
      </c>
      <c r="L39" s="25" t="s">
        <v>267</v>
      </c>
      <c r="M39" s="25" t="s">
        <v>247</v>
      </c>
    </row>
    <row r="40" spans="1:13" ht="12.75">
      <c r="A40" s="3" t="s">
        <v>834</v>
      </c>
      <c r="B40" s="3" t="s">
        <v>835</v>
      </c>
      <c r="C40" s="25" t="s">
        <v>836</v>
      </c>
      <c r="D40" s="25" t="s">
        <v>564</v>
      </c>
      <c r="E40" s="25" t="s">
        <v>292</v>
      </c>
      <c r="F40" s="25" t="s">
        <v>837</v>
      </c>
      <c r="G40" s="25" t="s">
        <v>838</v>
      </c>
      <c r="H40" s="25" t="s">
        <v>839</v>
      </c>
      <c r="I40" s="25" t="s">
        <v>840</v>
      </c>
      <c r="J40" s="25" t="s">
        <v>247</v>
      </c>
      <c r="K40" s="25" t="s">
        <v>267</v>
      </c>
      <c r="L40" s="25" t="s">
        <v>267</v>
      </c>
      <c r="M40" s="25" t="s">
        <v>267</v>
      </c>
    </row>
    <row r="41" spans="1:13" ht="12.75">
      <c r="A41" s="3" t="s">
        <v>841</v>
      </c>
      <c r="B41" s="3" t="s">
        <v>842</v>
      </c>
      <c r="C41" s="25" t="s">
        <v>843</v>
      </c>
      <c r="D41" s="25" t="s">
        <v>680</v>
      </c>
      <c r="E41" s="25" t="s">
        <v>292</v>
      </c>
      <c r="F41" s="25" t="s">
        <v>844</v>
      </c>
      <c r="G41" s="25" t="s">
        <v>247</v>
      </c>
      <c r="H41" s="25" t="s">
        <v>247</v>
      </c>
      <c r="I41" s="25" t="s">
        <v>696</v>
      </c>
      <c r="J41" s="25" t="s">
        <v>247</v>
      </c>
      <c r="K41" s="25" t="s">
        <v>267</v>
      </c>
      <c r="L41" s="25" t="s">
        <v>267</v>
      </c>
      <c r="M41" s="25" t="s">
        <v>267</v>
      </c>
    </row>
    <row r="42" spans="1:13" ht="12.75">
      <c r="A42" s="3" t="s">
        <v>845</v>
      </c>
      <c r="B42" s="3" t="s">
        <v>846</v>
      </c>
      <c r="C42" s="25" t="s">
        <v>374</v>
      </c>
      <c r="D42" s="25" t="s">
        <v>665</v>
      </c>
      <c r="E42" s="25" t="s">
        <v>292</v>
      </c>
      <c r="F42" s="25" t="s">
        <v>847</v>
      </c>
      <c r="G42" s="25" t="s">
        <v>247</v>
      </c>
      <c r="H42" s="25" t="s">
        <v>247</v>
      </c>
      <c r="I42" s="25" t="s">
        <v>848</v>
      </c>
      <c r="J42" s="25" t="s">
        <v>267</v>
      </c>
      <c r="K42" s="25" t="s">
        <v>267</v>
      </c>
      <c r="L42" s="25" t="s">
        <v>267</v>
      </c>
      <c r="M42" s="25" t="s">
        <v>247</v>
      </c>
    </row>
    <row r="43" spans="1:13" ht="12.75">
      <c r="A43" s="3" t="s">
        <v>849</v>
      </c>
      <c r="B43" s="3" t="s">
        <v>475</v>
      </c>
      <c r="C43" s="25" t="s">
        <v>850</v>
      </c>
      <c r="D43" s="25" t="s">
        <v>851</v>
      </c>
      <c r="E43" s="25" t="s">
        <v>548</v>
      </c>
      <c r="F43" s="25" t="s">
        <v>852</v>
      </c>
      <c r="G43" s="25" t="s">
        <v>853</v>
      </c>
      <c r="H43" s="25" t="s">
        <v>854</v>
      </c>
      <c r="I43" s="25" t="s">
        <v>855</v>
      </c>
      <c r="J43" s="25" t="s">
        <v>267</v>
      </c>
      <c r="K43" s="25" t="s">
        <v>267</v>
      </c>
      <c r="L43" s="25" t="s">
        <v>267</v>
      </c>
      <c r="M43" s="25" t="s">
        <v>267</v>
      </c>
    </row>
    <row r="44" spans="1:13" ht="12.75">
      <c r="A44" s="3" t="s">
        <v>856</v>
      </c>
      <c r="B44" s="3" t="s">
        <v>857</v>
      </c>
      <c r="C44" s="25" t="s">
        <v>858</v>
      </c>
      <c r="D44" s="25" t="s">
        <v>680</v>
      </c>
      <c r="E44" s="25" t="s">
        <v>292</v>
      </c>
      <c r="F44" s="25" t="s">
        <v>859</v>
      </c>
      <c r="G44" s="25" t="s">
        <v>247</v>
      </c>
      <c r="H44" s="25" t="s">
        <v>247</v>
      </c>
      <c r="I44" s="25" t="s">
        <v>257</v>
      </c>
      <c r="J44" s="25" t="s">
        <v>247</v>
      </c>
      <c r="K44" s="25" t="s">
        <v>267</v>
      </c>
      <c r="L44" s="25" t="s">
        <v>267</v>
      </c>
      <c r="M44" s="25" t="s">
        <v>247</v>
      </c>
    </row>
    <row r="45" spans="1:13" ht="12.75">
      <c r="A45" s="3" t="s">
        <v>860</v>
      </c>
      <c r="B45" s="3" t="s">
        <v>475</v>
      </c>
      <c r="C45" s="25" t="s">
        <v>861</v>
      </c>
      <c r="D45" s="25" t="s">
        <v>862</v>
      </c>
      <c r="E45" s="25" t="s">
        <v>292</v>
      </c>
      <c r="F45" s="25" t="s">
        <v>863</v>
      </c>
      <c r="G45" s="25" t="s">
        <v>864</v>
      </c>
      <c r="H45" s="25" t="s">
        <v>865</v>
      </c>
      <c r="I45" s="25" t="s">
        <v>696</v>
      </c>
      <c r="J45" s="25" t="s">
        <v>267</v>
      </c>
      <c r="K45" s="25" t="s">
        <v>267</v>
      </c>
      <c r="L45" s="25" t="s">
        <v>267</v>
      </c>
      <c r="M45" s="25" t="s">
        <v>267</v>
      </c>
    </row>
    <row r="46" spans="1:13" ht="12.75">
      <c r="A46" s="3" t="s">
        <v>866</v>
      </c>
      <c r="B46" s="3" t="s">
        <v>867</v>
      </c>
      <c r="C46" s="25" t="s">
        <v>868</v>
      </c>
      <c r="D46" s="25" t="s">
        <v>869</v>
      </c>
      <c r="E46" s="25" t="s">
        <v>292</v>
      </c>
      <c r="F46" s="25" t="s">
        <v>870</v>
      </c>
      <c r="G46" s="25" t="s">
        <v>871</v>
      </c>
      <c r="H46" s="25" t="s">
        <v>872</v>
      </c>
      <c r="I46" s="25" t="s">
        <v>873</v>
      </c>
      <c r="J46" s="25" t="s">
        <v>247</v>
      </c>
      <c r="K46" s="25" t="s">
        <v>267</v>
      </c>
      <c r="L46" s="25" t="s">
        <v>267</v>
      </c>
      <c r="M46" s="25" t="s">
        <v>267</v>
      </c>
    </row>
    <row r="47" spans="1:13" ht="12.75">
      <c r="A47" s="3" t="s">
        <v>874</v>
      </c>
      <c r="B47" s="3" t="s">
        <v>875</v>
      </c>
      <c r="C47" s="25" t="s">
        <v>876</v>
      </c>
      <c r="D47" s="25" t="s">
        <v>877</v>
      </c>
      <c r="E47" s="25" t="s">
        <v>292</v>
      </c>
      <c r="F47" s="25" t="s">
        <v>878</v>
      </c>
      <c r="G47" s="25" t="s">
        <v>247</v>
      </c>
      <c r="H47" s="25" t="s">
        <v>247</v>
      </c>
      <c r="I47" s="25" t="s">
        <v>560</v>
      </c>
      <c r="J47" s="25" t="s">
        <v>247</v>
      </c>
      <c r="K47" s="25" t="s">
        <v>267</v>
      </c>
      <c r="L47" s="25" t="s">
        <v>267</v>
      </c>
      <c r="M47" s="25" t="s">
        <v>247</v>
      </c>
    </row>
    <row r="48" spans="1:13" ht="12.75">
      <c r="A48" s="3" t="s">
        <v>310</v>
      </c>
      <c r="B48" s="3" t="s">
        <v>311</v>
      </c>
      <c r="C48" s="25" t="s">
        <v>879</v>
      </c>
      <c r="D48" s="25" t="s">
        <v>714</v>
      </c>
      <c r="E48" s="25" t="s">
        <v>880</v>
      </c>
      <c r="F48" s="25" t="s">
        <v>881</v>
      </c>
      <c r="G48" s="25" t="s">
        <v>882</v>
      </c>
      <c r="H48" s="25" t="s">
        <v>883</v>
      </c>
      <c r="I48" s="25" t="s">
        <v>257</v>
      </c>
      <c r="J48" s="25" t="s">
        <v>267</v>
      </c>
      <c r="K48" s="25" t="s">
        <v>267</v>
      </c>
      <c r="L48" s="25" t="s">
        <v>267</v>
      </c>
      <c r="M48" s="25" t="s">
        <v>247</v>
      </c>
    </row>
    <row r="49" spans="1:13" ht="12.75">
      <c r="A49" s="3" t="s">
        <v>884</v>
      </c>
      <c r="B49" s="3" t="s">
        <v>475</v>
      </c>
      <c r="C49" s="25" t="s">
        <v>885</v>
      </c>
      <c r="D49" s="25" t="s">
        <v>886</v>
      </c>
      <c r="E49" s="25" t="s">
        <v>292</v>
      </c>
      <c r="F49" s="25" t="s">
        <v>887</v>
      </c>
      <c r="G49" s="25" t="s">
        <v>888</v>
      </c>
      <c r="H49" s="25" t="s">
        <v>889</v>
      </c>
      <c r="I49" s="25" t="s">
        <v>696</v>
      </c>
      <c r="J49" s="25" t="s">
        <v>267</v>
      </c>
      <c r="K49" s="25" t="s">
        <v>267</v>
      </c>
      <c r="L49" s="25" t="s">
        <v>267</v>
      </c>
      <c r="M49" s="25" t="s">
        <v>267</v>
      </c>
    </row>
    <row r="50" spans="1:13" ht="12.75">
      <c r="A50" s="3" t="s">
        <v>890</v>
      </c>
      <c r="B50" s="3" t="s">
        <v>891</v>
      </c>
      <c r="C50" s="25" t="s">
        <v>892</v>
      </c>
      <c r="D50" s="25" t="s">
        <v>714</v>
      </c>
      <c r="E50" s="25" t="s">
        <v>292</v>
      </c>
      <c r="F50" s="25" t="s">
        <v>893</v>
      </c>
      <c r="G50" s="25" t="s">
        <v>894</v>
      </c>
      <c r="H50" s="25" t="s">
        <v>895</v>
      </c>
      <c r="I50" s="25" t="s">
        <v>560</v>
      </c>
      <c r="J50" s="25" t="s">
        <v>247</v>
      </c>
      <c r="K50" s="25" t="s">
        <v>267</v>
      </c>
      <c r="L50" s="25" t="s">
        <v>267</v>
      </c>
      <c r="M50" s="25" t="s">
        <v>267</v>
      </c>
    </row>
    <row r="51" spans="1:13" ht="12.75">
      <c r="A51" s="3" t="s">
        <v>896</v>
      </c>
      <c r="B51" s="3" t="s">
        <v>897</v>
      </c>
      <c r="C51" s="25" t="s">
        <v>898</v>
      </c>
      <c r="D51" s="25" t="s">
        <v>743</v>
      </c>
      <c r="E51" s="25" t="s">
        <v>292</v>
      </c>
      <c r="F51" s="25" t="s">
        <v>899</v>
      </c>
      <c r="G51" s="25" t="s">
        <v>900</v>
      </c>
      <c r="H51" s="25" t="s">
        <v>901</v>
      </c>
      <c r="I51" s="25" t="s">
        <v>902</v>
      </c>
      <c r="J51" s="25" t="s">
        <v>247</v>
      </c>
      <c r="K51" s="25" t="s">
        <v>267</v>
      </c>
      <c r="L51" s="25" t="s">
        <v>267</v>
      </c>
      <c r="M51" s="25" t="s">
        <v>267</v>
      </c>
    </row>
    <row r="52" spans="1:13" ht="12.75">
      <c r="A52" s="3" t="s">
        <v>903</v>
      </c>
      <c r="B52" s="3" t="s">
        <v>904</v>
      </c>
      <c r="C52" s="25" t="s">
        <v>905</v>
      </c>
      <c r="D52" s="25" t="s">
        <v>641</v>
      </c>
      <c r="E52" s="25" t="s">
        <v>292</v>
      </c>
      <c r="F52" s="25" t="s">
        <v>906</v>
      </c>
      <c r="G52" s="25" t="s">
        <v>907</v>
      </c>
      <c r="H52" s="25" t="s">
        <v>908</v>
      </c>
      <c r="I52" s="25" t="s">
        <v>696</v>
      </c>
      <c r="J52" s="25" t="s">
        <v>267</v>
      </c>
      <c r="K52" s="25" t="s">
        <v>267</v>
      </c>
      <c r="L52" s="25" t="s">
        <v>267</v>
      </c>
      <c r="M52" s="25" t="s">
        <v>267</v>
      </c>
    </row>
    <row r="53" spans="1:13" ht="12.75">
      <c r="A53" s="3" t="s">
        <v>909</v>
      </c>
      <c r="B53" s="3" t="s">
        <v>910</v>
      </c>
      <c r="C53" s="25" t="s">
        <v>911</v>
      </c>
      <c r="D53" s="25" t="s">
        <v>665</v>
      </c>
      <c r="E53" s="25" t="s">
        <v>292</v>
      </c>
      <c r="F53" s="25" t="s">
        <v>912</v>
      </c>
      <c r="G53" s="25" t="s">
        <v>913</v>
      </c>
      <c r="H53" s="25" t="s">
        <v>914</v>
      </c>
      <c r="I53" s="25" t="s">
        <v>728</v>
      </c>
      <c r="J53" s="25" t="s">
        <v>267</v>
      </c>
      <c r="K53" s="25" t="s">
        <v>267</v>
      </c>
      <c r="L53" s="25" t="s">
        <v>267</v>
      </c>
      <c r="M53" s="25" t="s">
        <v>267</v>
      </c>
    </row>
    <row r="54" spans="1:13" ht="12.75">
      <c r="A54" s="3" t="s">
        <v>915</v>
      </c>
      <c r="B54" s="3" t="s">
        <v>528</v>
      </c>
      <c r="C54" s="25" t="s">
        <v>916</v>
      </c>
      <c r="D54" s="25" t="s">
        <v>714</v>
      </c>
      <c r="E54" s="25" t="s">
        <v>292</v>
      </c>
      <c r="F54" s="25" t="s">
        <v>917</v>
      </c>
      <c r="G54" s="25" t="s">
        <v>247</v>
      </c>
      <c r="H54" s="25" t="s">
        <v>247</v>
      </c>
      <c r="I54" s="25" t="s">
        <v>696</v>
      </c>
      <c r="J54" s="25" t="s">
        <v>267</v>
      </c>
      <c r="K54" s="25" t="s">
        <v>267</v>
      </c>
      <c r="L54" s="25" t="s">
        <v>267</v>
      </c>
      <c r="M54" s="25" t="s">
        <v>267</v>
      </c>
    </row>
    <row r="55" spans="1:13" ht="12.75">
      <c r="A55" s="3" t="s">
        <v>918</v>
      </c>
      <c r="B55" s="3" t="s">
        <v>475</v>
      </c>
      <c r="C55" s="25" t="s">
        <v>919</v>
      </c>
      <c r="D55" s="25" t="s">
        <v>920</v>
      </c>
      <c r="E55" s="25" t="s">
        <v>531</v>
      </c>
      <c r="F55" s="25" t="s">
        <v>921</v>
      </c>
      <c r="G55" s="25" t="s">
        <v>922</v>
      </c>
      <c r="H55" s="25" t="s">
        <v>923</v>
      </c>
      <c r="I55" s="25" t="s">
        <v>855</v>
      </c>
      <c r="J55" s="25" t="s">
        <v>267</v>
      </c>
      <c r="K55" s="25" t="s">
        <v>267</v>
      </c>
      <c r="L55" s="25" t="s">
        <v>267</v>
      </c>
      <c r="M55" s="25" t="s">
        <v>267</v>
      </c>
    </row>
    <row r="56" spans="1:13" ht="12.75">
      <c r="A56" s="3" t="s">
        <v>924</v>
      </c>
      <c r="B56" s="3" t="s">
        <v>528</v>
      </c>
      <c r="C56" s="25" t="s">
        <v>925</v>
      </c>
      <c r="D56" s="25" t="s">
        <v>680</v>
      </c>
      <c r="E56" s="25" t="s">
        <v>292</v>
      </c>
      <c r="F56" s="25" t="s">
        <v>926</v>
      </c>
      <c r="G56" s="25" t="s">
        <v>247</v>
      </c>
      <c r="H56" s="25" t="s">
        <v>247</v>
      </c>
      <c r="I56" s="25" t="s">
        <v>696</v>
      </c>
      <c r="J56" s="25" t="s">
        <v>267</v>
      </c>
      <c r="K56" s="25" t="s">
        <v>267</v>
      </c>
      <c r="L56" s="25" t="s">
        <v>267</v>
      </c>
      <c r="M56" s="25" t="s">
        <v>267</v>
      </c>
    </row>
    <row r="57" spans="1:13" ht="12.75">
      <c r="A57" s="3" t="s">
        <v>297</v>
      </c>
      <c r="B57" s="3" t="s">
        <v>298</v>
      </c>
      <c r="C57" s="25" t="s">
        <v>927</v>
      </c>
      <c r="D57" s="25" t="s">
        <v>680</v>
      </c>
      <c r="E57" s="25" t="s">
        <v>292</v>
      </c>
      <c r="F57" s="25" t="s">
        <v>928</v>
      </c>
      <c r="G57" s="25" t="s">
        <v>929</v>
      </c>
      <c r="H57" s="25" t="s">
        <v>247</v>
      </c>
      <c r="I57" s="25" t="s">
        <v>257</v>
      </c>
      <c r="J57" s="25" t="s">
        <v>267</v>
      </c>
      <c r="K57" s="25" t="s">
        <v>267</v>
      </c>
      <c r="L57" s="25" t="s">
        <v>267</v>
      </c>
      <c r="M57" s="25" t="s">
        <v>247</v>
      </c>
    </row>
    <row r="59" ht="12.75">
      <c r="A59" t="s">
        <v>628</v>
      </c>
    </row>
    <row r="60" ht="12.75">
      <c r="A60" t="s">
        <v>87</v>
      </c>
    </row>
  </sheetData>
  <printOptions horizontalCentered="1" verticalCentered="1"/>
  <pageMargins left="0.75" right="0.75" top="1" bottom="1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FBello</dc:creator>
  <cp:keywords/>
  <dc:description/>
  <cp:lastModifiedBy>scristiani</cp:lastModifiedBy>
  <cp:lastPrinted>2001-08-20T13:23:22Z</cp:lastPrinted>
  <dcterms:created xsi:type="dcterms:W3CDTF">2001-08-08T18:24:34Z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